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19425" windowHeight="10560" tabRatio="833"/>
  </bookViews>
  <sheets>
    <sheet name="t1" sheetId="2" r:id="rId1"/>
    <sheet name="t2" sheetId="1" r:id="rId2"/>
    <sheet name="t3" sheetId="5" r:id="rId3"/>
    <sheet name="t4" sheetId="6" r:id="rId4"/>
    <sheet name="t5" sheetId="8" r:id="rId5"/>
    <sheet name="t6" sheetId="11" r:id="rId6"/>
    <sheet name="t7" sheetId="12" r:id="rId7"/>
    <sheet name="t8" sheetId="15" r:id="rId8"/>
    <sheet name="t9" sheetId="9" r:id="rId9"/>
    <sheet name="t10" sheetId="10" r:id="rId10"/>
    <sheet name="t11" sheetId="13" r:id="rId11"/>
    <sheet name="t12" sheetId="3" r:id="rId12"/>
    <sheet name="t13" sheetId="4" r:id="rId13"/>
    <sheet name="f1" sheetId="14" r:id="rId1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0" l="1"/>
  <c r="B10" i="10"/>
  <c r="D23" i="13"/>
</calcChain>
</file>

<file path=xl/sharedStrings.xml><?xml version="1.0" encoding="utf-8"?>
<sst xmlns="http://schemas.openxmlformats.org/spreadsheetml/2006/main" count="292" uniqueCount="180">
  <si>
    <t>Tab. 7.1 - Attuazione del PO-FEAMP 2014-2020 per priorità</t>
  </si>
  <si>
    <t>(migliaia di euro)</t>
  </si>
  <si>
    <t>Priorità</t>
  </si>
  <si>
    <t>Finanziamenti</t>
  </si>
  <si>
    <t>Impegni</t>
  </si>
  <si>
    <t>Pagamenti</t>
  </si>
  <si>
    <t>1 − Pesca sostenibile e competitiva</t>
  </si>
  <si>
    <t>2 − Acquacoltura sostenibile e competitiva</t>
  </si>
  <si>
    <t>3 − Misure di accompagnamento della PCP</t>
  </si>
  <si>
    <t>4 − Strategie di sviluppo locale di tipo partecipativo</t>
  </si>
  <si>
    <t>5 − Commercializzazione e trasformazione</t>
  </si>
  <si>
    <t>6 − Misure attuazione PMI</t>
  </si>
  <si>
    <t>Assistenza tecnica</t>
  </si>
  <si>
    <t>Totale</t>
  </si>
  <si>
    <t>Fonte: elaborazioni su dati https://opencoesione.gov.it al 30 aprile 2023.</t>
  </si>
  <si>
    <t>Tab. 7.2 - Attuazione del PO-FEAMP 2014-2020 per tema politiche di coesione</t>
  </si>
  <si>
    <t>Tema politiche di coesione</t>
  </si>
  <si>
    <t>Ambiente</t>
  </si>
  <si>
    <t>Capacità amministrativa</t>
  </si>
  <si>
    <t>Competitività delle imprese</t>
  </si>
  <si>
    <t>Cultura e turismo</t>
  </si>
  <si>
    <t>Inclusione sociale e salute</t>
  </si>
  <si>
    <t>Occupazione e lavoro</t>
  </si>
  <si>
    <t>Ricerca e innovazione</t>
  </si>
  <si>
    <t>Trasporti e mobilità</t>
  </si>
  <si>
    <t>Energia, Istruzione e formazione, Reti e servizi digitali</t>
  </si>
  <si>
    <t>Tab. 7.3 - caratteristiche tecniche della flotta peschereccia italiana per sistemi di pesca - 2022</t>
  </si>
  <si>
    <t>Battelli</t>
  </si>
  <si>
    <t>Stazza lorda</t>
  </si>
  <si>
    <t>Potenza motore</t>
  </si>
  <si>
    <t>n.</t>
  </si>
  <si>
    <t>%</t>
  </si>
  <si>
    <t>Strascico e Rapidi (DTS e TBB)</t>
  </si>
  <si>
    <t xml:space="preserve">Volante a coppia (TM) </t>
  </si>
  <si>
    <t>Circuizione (PS)</t>
  </si>
  <si>
    <t>Draghe idrauliche (DRB)</t>
  </si>
  <si>
    <t>Polivalenti passivi (PGP)</t>
  </si>
  <si>
    <t>Palangari (HOK)</t>
  </si>
  <si>
    <t>Flotta mediterranea</t>
  </si>
  <si>
    <t>Strascico (DTS)</t>
  </si>
  <si>
    <t>Flotta oceanica</t>
  </si>
  <si>
    <t xml:space="preserve">Fonte: MASAF - Programma nazionale raccolta dati alieutici. </t>
  </si>
  <si>
    <t>Tab. 7.4 - caratteristiche tecniche della flotta peschereccia italiana per gsa - 2022</t>
  </si>
  <si>
    <t>GT</t>
  </si>
  <si>
    <t>Mar Ligure e Mar Tirreno settentrionale (GSA 9)</t>
  </si>
  <si>
    <t>Mar Tirreno meridionale e centrale (GSA 10)</t>
  </si>
  <si>
    <t>Sardegna occidentale ed orientale (GSA 11)</t>
  </si>
  <si>
    <t>Sicilia meridionale (GSA 16)</t>
  </si>
  <si>
    <t>Mar Adriatico settentrionale (GSA 17)</t>
  </si>
  <si>
    <t>Mar Adriatico meridionale (GSA 18)</t>
  </si>
  <si>
    <t>Mar Ionio occidentale (GSA 19)</t>
  </si>
  <si>
    <t>Tab. 7.5 - Catture e valore della produzione per regione in italia - 2022</t>
  </si>
  <si>
    <t>Catture</t>
  </si>
  <si>
    <t>Valore della produzione</t>
  </si>
  <si>
    <t>t.</t>
  </si>
  <si>
    <t>milioni di euro</t>
  </si>
  <si>
    <t>Veneto</t>
  </si>
  <si>
    <t>Friuli Venezia Giulia</t>
  </si>
  <si>
    <t>Liguria</t>
  </si>
  <si>
    <t>Emilia-Romagna</t>
  </si>
  <si>
    <t>Toscana</t>
  </si>
  <si>
    <t>Marche</t>
  </si>
  <si>
    <t>Lazio</t>
  </si>
  <si>
    <t>Abruzzo</t>
  </si>
  <si>
    <t>Molise</t>
  </si>
  <si>
    <t>Campania</t>
  </si>
  <si>
    <t>Puglia</t>
  </si>
  <si>
    <t>Calabria</t>
  </si>
  <si>
    <t>Sicilia</t>
  </si>
  <si>
    <t>Sardegna</t>
  </si>
  <si>
    <t>Fonte: MASAF - Programma nazionale raccolta dati alieutici.</t>
  </si>
  <si>
    <t>Tab. 7.6 - Catture e valore della produzione per le principali specie pescate in italia - 2022</t>
  </si>
  <si>
    <t>Alici</t>
  </si>
  <si>
    <t>Vongole</t>
  </si>
  <si>
    <t>Sardine</t>
  </si>
  <si>
    <t>Nasello</t>
  </si>
  <si>
    <t>Gambero rosa mediterraneo</t>
  </si>
  <si>
    <t>Pannocchia o canocchia</t>
  </si>
  <si>
    <t>Tonno rosso</t>
  </si>
  <si>
    <t>Tonnetto striato</t>
  </si>
  <si>
    <t>Polpo di scoglio</t>
  </si>
  <si>
    <t>Seppia</t>
  </si>
  <si>
    <t>Triglia di fango</t>
  </si>
  <si>
    <t>Tonno a pinne gialle</t>
  </si>
  <si>
    <t>Pesce spada</t>
  </si>
  <si>
    <t>Gambero rosso</t>
  </si>
  <si>
    <t>Muggini</t>
  </si>
  <si>
    <t>Sogliola comune</t>
  </si>
  <si>
    <t>Triglia di scoglio</t>
  </si>
  <si>
    <t>Fasolaro</t>
  </si>
  <si>
    <t>Altro</t>
  </si>
  <si>
    <t>Tab. 7.7 - Catture per sistemi di pesca in italia - 2022</t>
  </si>
  <si>
    <t>Catture (t.)</t>
  </si>
  <si>
    <t>Catture/battelli (t.)</t>
  </si>
  <si>
    <t>Catture/gg (kg)</t>
  </si>
  <si>
    <t>Volante a coppia (TM)</t>
  </si>
  <si>
    <t>Tab. 7.8 - Valore della produzione per sistemi di pesca in italia - 2022</t>
  </si>
  <si>
    <t>Valore della produzione/battelli</t>
  </si>
  <si>
    <t>Valore della produzione/gg</t>
  </si>
  <si>
    <t>(milioni di euro)</t>
  </si>
  <si>
    <t>(euro)</t>
  </si>
  <si>
    <t>Tab. 7.9 -Produzione della piscicoltura italiana - 2022</t>
  </si>
  <si>
    <t>Produzione (t.)</t>
  </si>
  <si>
    <t>Valore</t>
  </si>
  <si>
    <t>Impianti a terra e a mare</t>
  </si>
  <si>
    <t>Impianti vallivi e salmastri</t>
  </si>
  <si>
    <t>Spigola</t>
  </si>
  <si>
    <t>Orata</t>
  </si>
  <si>
    <t>Ombrina</t>
  </si>
  <si>
    <t>-</t>
  </si>
  <si>
    <t>Anguilla</t>
  </si>
  <si>
    <t>Cefali</t>
  </si>
  <si>
    <t>Trota</t>
  </si>
  <si>
    <t>Salmerino di fonte</t>
  </si>
  <si>
    <t>Pesce gatto</t>
  </si>
  <si>
    <t>Carpe</t>
  </si>
  <si>
    <t>Storione (*)</t>
  </si>
  <si>
    <t>Altri pesci (**)</t>
  </si>
  <si>
    <t>* Escluso il valore prodotto dal caviale.</t>
  </si>
  <si>
    <t>** Saraghi, persico spigola, persico trota, salmerino alpino, tinca, temolo, luccio, etc.</t>
  </si>
  <si>
    <t>Fonte: API.</t>
  </si>
  <si>
    <t>Tab. 7.10 - Produzione della molluschicoltura italiana - 2021</t>
  </si>
  <si>
    <t>Specie</t>
  </si>
  <si>
    <t>Quantità</t>
  </si>
  <si>
    <t>Prezzo unitario medio</t>
  </si>
  <si>
    <t>(t.)</t>
  </si>
  <si>
    <t>(euro/t.)</t>
  </si>
  <si>
    <r>
      <t>Vongola verace filippina (</t>
    </r>
    <r>
      <rPr>
        <i/>
        <sz val="10"/>
        <color theme="1"/>
        <rFont val="Calibri"/>
        <family val="2"/>
        <scheme val="minor"/>
      </rPr>
      <t>Ruditapes philippinarum</t>
    </r>
    <r>
      <rPr>
        <sz val="10"/>
        <color theme="1"/>
        <rFont val="Calibri"/>
        <family val="2"/>
        <scheme val="minor"/>
      </rPr>
      <t>)</t>
    </r>
  </si>
  <si>
    <r>
      <t>Vongola verace autoctona (</t>
    </r>
    <r>
      <rPr>
        <i/>
        <sz val="10"/>
        <color theme="1"/>
        <rFont val="Calibri"/>
        <family val="2"/>
        <scheme val="minor"/>
      </rPr>
      <t>Ruditapes decussatus</t>
    </r>
    <r>
      <rPr>
        <sz val="10"/>
        <color theme="1"/>
        <rFont val="Calibri"/>
        <family val="2"/>
        <scheme val="minor"/>
      </rPr>
      <t>)</t>
    </r>
  </si>
  <si>
    <r>
      <t>Mitilo mediterraneo (</t>
    </r>
    <r>
      <rPr>
        <i/>
        <sz val="10"/>
        <color theme="1"/>
        <rFont val="Calibri"/>
        <family val="2"/>
        <scheme val="minor"/>
      </rPr>
      <t>Mytilus galloprovincialis</t>
    </r>
    <r>
      <rPr>
        <sz val="10"/>
        <color theme="1"/>
        <rFont val="Calibri"/>
        <family val="2"/>
        <scheme val="minor"/>
      </rPr>
      <t>)</t>
    </r>
  </si>
  <si>
    <r>
      <t>Ostrica piatta (</t>
    </r>
    <r>
      <rPr>
        <i/>
        <sz val="10"/>
        <color theme="1"/>
        <rFont val="Calibri"/>
        <family val="2"/>
        <scheme val="minor"/>
      </rPr>
      <t>Ostrea edulis</t>
    </r>
    <r>
      <rPr>
        <sz val="10"/>
        <color theme="1"/>
        <rFont val="Calibri"/>
        <family val="2"/>
        <scheme val="minor"/>
      </rPr>
      <t>)</t>
    </r>
  </si>
  <si>
    <r>
      <t>Ostrica concava (</t>
    </r>
    <r>
      <rPr>
        <i/>
        <sz val="10"/>
        <color theme="1"/>
        <rFont val="Calibri"/>
        <family val="2"/>
        <scheme val="minor"/>
      </rPr>
      <t>Crassostrea gigas</t>
    </r>
    <r>
      <rPr>
        <sz val="10"/>
        <color theme="1"/>
        <rFont val="Calibri"/>
        <family val="2"/>
        <scheme val="minor"/>
      </rPr>
      <t>)</t>
    </r>
  </si>
  <si>
    <t>Fonte: MASAF-CREA.</t>
  </si>
  <si>
    <t>Tab. 7.11 - Imprese attive e addetti industria di trasformazione prodotti ittici - 2019-2021</t>
  </si>
  <si>
    <t>Imprese attive</t>
  </si>
  <si>
    <t>Addetti</t>
  </si>
  <si>
    <t>Piemonte</t>
  </si>
  <si>
    <t>Lombardia</t>
  </si>
  <si>
    <t>Trentino-Alto Adige</t>
  </si>
  <si>
    <t>Valle d'Aosta</t>
  </si>
  <si>
    <t>..</t>
  </si>
  <si>
    <t>Italia</t>
  </si>
  <si>
    <t>Fonte: elaborazioni su dati ISTAT.</t>
  </si>
  <si>
    <t>Tab. 7.12 - Importazioni dell'italia di prodotti ittici, in quantità e valore</t>
  </si>
  <si>
    <t>Migliaia di tonnellate</t>
  </si>
  <si>
    <t>Milioni di euro</t>
  </si>
  <si>
    <t>Comparto</t>
  </si>
  <si>
    <t>Prodotto</t>
  </si>
  <si>
    <t>var. % 2022/21</t>
  </si>
  <si>
    <t>Prodotti della pesca</t>
  </si>
  <si>
    <t>Crostacei e molluschi freschi o refrigerati</t>
  </si>
  <si>
    <t>Salmoni freschi o refrigerati</t>
  </si>
  <si>
    <t>Orate fresche o refrigerate</t>
  </si>
  <si>
    <t>Pesce spada fresco o refrigerato</t>
  </si>
  <si>
    <t>Sogliole fresche o refrigerate</t>
  </si>
  <si>
    <t>Spigole fresche o refrigerate</t>
  </si>
  <si>
    <t>Altro pesce fresco o refrigerato</t>
  </si>
  <si>
    <t>Pesci vivi (ornamentali esclusi)</t>
  </si>
  <si>
    <t>Prodotti non alim. della pesca</t>
  </si>
  <si>
    <t>Prodotti ittici lavorati e conservati</t>
  </si>
  <si>
    <t>Crostacei e molluschi congelati</t>
  </si>
  <si>
    <t>Pesce spada congelato</t>
  </si>
  <si>
    <t>Altro pesce congelato</t>
  </si>
  <si>
    <t>Crostacei e molluschi lavorati</t>
  </si>
  <si>
    <t>Pesci lavorati</t>
  </si>
  <si>
    <t>Tab. 7.13 - Esportazioni dell’italia di prodotti ittici, in quantità e valore</t>
  </si>
  <si>
    <t>Fig. 7.1 - Variazione dei consumi domestici dei principali prodotti ittici freschi in italia (%) - 2022/2021</t>
  </si>
  <si>
    <t>Volumi</t>
  </si>
  <si>
    <t>Valori</t>
  </si>
  <si>
    <t>Mitile o Cozza</t>
  </si>
  <si>
    <t>Vongola</t>
  </si>
  <si>
    <t>Calamaro</t>
  </si>
  <si>
    <t>Polpo</t>
  </si>
  <si>
    <t>Nasello o Merluzzo</t>
  </si>
  <si>
    <t>Acciuga o Alice</t>
  </si>
  <si>
    <t>Altri prodotti</t>
  </si>
  <si>
    <t>Salmone</t>
  </si>
  <si>
    <t>TOTALE PRODOTTI ITTICI</t>
  </si>
  <si>
    <t>I dati si riferiscono agli acquisti per il consumo domestico di una selezione di specie ittiche fresche da parte di un panel di diecimila famiglie italiane.</t>
  </si>
  <si>
    <t>Fonte: elaborazioni su dati EUMOFA.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</si>
</sst>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_-;\-* #,##0.00_-;_-* &quot;-&quot;??_-;_-@_-"/>
    <numFmt numFmtId="164" formatCode="_-* #,##0_-;\-* #,##0_-;_-* &quot;-&quot;??_-;_-@_-"/>
    <numFmt numFmtId="165" formatCode="_-* #,##0.00\ _€_-;\-* #,##0.00\ _€_-;_-* &quot;-&quot;??\ _€_-;_-@_-"/>
    <numFmt numFmtId="166" formatCode="#,##0.0_ ;\-#,##0.0\ "/>
    <numFmt numFmtId="167" formatCode="_-* #,##0.0\ _€_-;\-* #,##0.0\ _€_-;_-* &quot;-&quot;?\ _€_-;_-@_-"/>
    <numFmt numFmtId="168" formatCode="_-* #,##0.0\ _€_-;\-* #,##0.0\ _€_-;_-* &quot;-&quot;??\ _€_-;_-@_-"/>
    <numFmt numFmtId="169" formatCode="0.0"/>
    <numFmt numFmtId="170" formatCode="_-* #,##0.0_-;\-* #,##0.0_-;_-* &quot;-&quot;??_-;_-@_-"/>
    <numFmt numFmtId="171" formatCode="#,##0.00\ &quot;€&quot;"/>
    <numFmt numFmtId="172" formatCode="#,##0\ _€"/>
    <numFmt numFmtId="173" formatCode="#,##0_ ;\-#,##0\ "/>
    <numFmt numFmtId="174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13">
    <xf numFmtId="0" fontId="0" fillId="0" borderId="0" xfId="0"/>
    <xf numFmtId="0" fontId="2" fillId="0" borderId="0" xfId="0" applyFont="1"/>
    <xf numFmtId="168" fontId="0" fillId="0" borderId="0" xfId="2" applyNumberFormat="1" applyFont="1"/>
    <xf numFmtId="0" fontId="2" fillId="0" borderId="1" xfId="0" applyFont="1" applyBorder="1"/>
    <xf numFmtId="0" fontId="5" fillId="0" borderId="0" xfId="0" applyFont="1"/>
    <xf numFmtId="169" fontId="5" fillId="0" borderId="0" xfId="0" applyNumberFormat="1" applyFont="1"/>
    <xf numFmtId="3" fontId="5" fillId="0" borderId="0" xfId="0" applyNumberFormat="1" applyFont="1"/>
    <xf numFmtId="0" fontId="4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center"/>
    </xf>
    <xf numFmtId="169" fontId="6" fillId="0" borderId="0" xfId="0" applyNumberFormat="1" applyFont="1" applyAlignment="1">
      <alignment horizontal="right" vertical="center"/>
    </xf>
    <xf numFmtId="0" fontId="7" fillId="0" borderId="0" xfId="0" applyFont="1"/>
    <xf numFmtId="0" fontId="2" fillId="0" borderId="0" xfId="0" applyFont="1" applyAlignment="1">
      <alignment vertical="center"/>
    </xf>
    <xf numFmtId="0" fontId="2" fillId="0" borderId="3" xfId="0" applyFont="1" applyBorder="1"/>
    <xf numFmtId="0" fontId="3" fillId="0" borderId="0" xfId="0" applyFont="1" applyAlignment="1">
      <alignment vertical="center"/>
    </xf>
    <xf numFmtId="0" fontId="5" fillId="0" borderId="2" xfId="0" applyFont="1" applyBorder="1"/>
    <xf numFmtId="0" fontId="2" fillId="0" borderId="2" xfId="0" applyFont="1" applyBorder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 wrapText="1"/>
    </xf>
    <xf numFmtId="164" fontId="2" fillId="0" borderId="0" xfId="1" applyNumberFormat="1" applyFont="1"/>
    <xf numFmtId="164" fontId="2" fillId="0" borderId="2" xfId="1" applyNumberFormat="1" applyFont="1" applyBorder="1"/>
    <xf numFmtId="169" fontId="0" fillId="0" borderId="0" xfId="0" applyNumberFormat="1" applyAlignment="1">
      <alignment horizontal="right" vertical="center"/>
    </xf>
    <xf numFmtId="0" fontId="2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166" fontId="2" fillId="0" borderId="0" xfId="2" applyNumberFormat="1" applyFont="1" applyBorder="1"/>
    <xf numFmtId="166" fontId="2" fillId="0" borderId="3" xfId="2" applyNumberFormat="1" applyFont="1" applyBorder="1"/>
    <xf numFmtId="166" fontId="2" fillId="0" borderId="2" xfId="2" applyNumberFormat="1" applyFont="1" applyBorder="1"/>
    <xf numFmtId="166" fontId="0" fillId="0" borderId="0" xfId="0" applyNumberFormat="1"/>
    <xf numFmtId="0" fontId="2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166" fontId="8" fillId="0" borderId="0" xfId="2" applyNumberFormat="1" applyFont="1" applyBorder="1"/>
    <xf numFmtId="166" fontId="8" fillId="0" borderId="3" xfId="2" applyNumberFormat="1" applyFont="1" applyBorder="1"/>
    <xf numFmtId="166" fontId="8" fillId="0" borderId="2" xfId="2" applyNumberFormat="1" applyFont="1" applyBorder="1"/>
    <xf numFmtId="166" fontId="2" fillId="0" borderId="0" xfId="2" applyNumberFormat="1" applyFont="1" applyFill="1" applyBorder="1"/>
    <xf numFmtId="167" fontId="0" fillId="0" borderId="0" xfId="0" applyNumberFormat="1"/>
    <xf numFmtId="173" fontId="2" fillId="0" borderId="0" xfId="1" applyNumberFormat="1" applyFont="1"/>
    <xf numFmtId="164" fontId="2" fillId="0" borderId="0" xfId="1" applyNumberFormat="1" applyFont="1" applyAlignment="1">
      <alignment horizontal="right"/>
    </xf>
    <xf numFmtId="164" fontId="0" fillId="0" borderId="0" xfId="0" applyNumberFormat="1"/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64" fontId="2" fillId="0" borderId="0" xfId="1" applyNumberFormat="1" applyFont="1" applyBorder="1" applyAlignment="1">
      <alignment horizontal="right"/>
    </xf>
    <xf numFmtId="3" fontId="2" fillId="0" borderId="0" xfId="0" applyNumberFormat="1" applyFont="1"/>
    <xf numFmtId="164" fontId="2" fillId="0" borderId="0" xfId="0" applyNumberFormat="1" applyFont="1"/>
    <xf numFmtId="3" fontId="2" fillId="0" borderId="2" xfId="0" applyNumberFormat="1" applyFont="1" applyBorder="1"/>
    <xf numFmtId="172" fontId="2" fillId="0" borderId="2" xfId="0" applyNumberFormat="1" applyFont="1" applyBorder="1" applyAlignment="1">
      <alignment horizontal="right"/>
    </xf>
    <xf numFmtId="164" fontId="2" fillId="0" borderId="2" xfId="0" applyNumberFormat="1" applyFont="1" applyBorder="1"/>
    <xf numFmtId="171" fontId="2" fillId="0" borderId="0" xfId="0" applyNumberFormat="1" applyFont="1"/>
    <xf numFmtId="169" fontId="2" fillId="0" borderId="0" xfId="0" applyNumberFormat="1" applyFont="1"/>
    <xf numFmtId="0" fontId="9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 indent="4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 indent="1"/>
    </xf>
    <xf numFmtId="0" fontId="10" fillId="0" borderId="3" xfId="0" applyFont="1" applyBorder="1" applyAlignment="1">
      <alignment horizontal="left" vertical="center" wrapText="1" indent="1"/>
    </xf>
    <xf numFmtId="0" fontId="10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3" fontId="10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10" fillId="0" borderId="0" xfId="0" quotePrefix="1" applyFont="1" applyAlignment="1">
      <alignment horizontal="right" vertical="center" wrapText="1"/>
    </xf>
    <xf numFmtId="3" fontId="10" fillId="0" borderId="2" xfId="0" applyNumberFormat="1" applyFont="1" applyBorder="1" applyAlignment="1">
      <alignment horizontal="right" vertical="center" wrapText="1"/>
    </xf>
    <xf numFmtId="0" fontId="8" fillId="0" borderId="0" xfId="0" applyFont="1"/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vertical="center"/>
    </xf>
    <xf numFmtId="3" fontId="2" fillId="0" borderId="2" xfId="0" applyNumberFormat="1" applyFont="1" applyBorder="1" applyAlignment="1">
      <alignment horizontal="center"/>
    </xf>
    <xf numFmtId="166" fontId="2" fillId="0" borderId="0" xfId="1" applyNumberFormat="1" applyFont="1"/>
    <xf numFmtId="166" fontId="2" fillId="0" borderId="2" xfId="1" applyNumberFormat="1" applyFont="1" applyBorder="1"/>
    <xf numFmtId="0" fontId="4" fillId="0" borderId="0" xfId="0" applyFont="1"/>
    <xf numFmtId="174" fontId="2" fillId="0" borderId="0" xfId="0" applyNumberFormat="1" applyFont="1"/>
    <xf numFmtId="174" fontId="2" fillId="0" borderId="2" xfId="0" applyNumberFormat="1" applyFont="1" applyBorder="1"/>
    <xf numFmtId="166" fontId="8" fillId="0" borderId="0" xfId="1" applyNumberFormat="1" applyFont="1"/>
    <xf numFmtId="169" fontId="8" fillId="0" borderId="0" xfId="0" applyNumberFormat="1" applyFont="1"/>
    <xf numFmtId="166" fontId="2" fillId="0" borderId="0" xfId="0" applyNumberFormat="1" applyFont="1"/>
    <xf numFmtId="173" fontId="2" fillId="0" borderId="2" xfId="1" applyNumberFormat="1" applyFont="1" applyBorder="1"/>
    <xf numFmtId="166" fontId="8" fillId="0" borderId="2" xfId="1" applyNumberFormat="1" applyFont="1" applyBorder="1"/>
    <xf numFmtId="169" fontId="2" fillId="0" borderId="2" xfId="0" applyNumberFormat="1" applyFont="1" applyBorder="1"/>
    <xf numFmtId="169" fontId="8" fillId="0" borderId="2" xfId="0" applyNumberFormat="1" applyFont="1" applyBorder="1"/>
    <xf numFmtId="0" fontId="0" fillId="0" borderId="2" xfId="0" applyBorder="1"/>
    <xf numFmtId="170" fontId="8" fillId="0" borderId="0" xfId="1" applyNumberFormat="1" applyFont="1"/>
    <xf numFmtId="170" fontId="2" fillId="0" borderId="0" xfId="1" applyNumberFormat="1" applyFont="1"/>
    <xf numFmtId="164" fontId="2" fillId="0" borderId="1" xfId="1" applyNumberFormat="1" applyFont="1" applyBorder="1"/>
    <xf numFmtId="170" fontId="8" fillId="0" borderId="1" xfId="1" applyNumberFormat="1" applyFont="1" applyBorder="1"/>
    <xf numFmtId="170" fontId="2" fillId="0" borderId="1" xfId="1" applyNumberFormat="1" applyFont="1" applyBorder="1"/>
    <xf numFmtId="170" fontId="8" fillId="0" borderId="2" xfId="1" applyNumberFormat="1" applyFont="1" applyBorder="1"/>
    <xf numFmtId="170" fontId="2" fillId="0" borderId="2" xfId="1" applyNumberFormat="1" applyFont="1" applyBorder="1"/>
    <xf numFmtId="3" fontId="0" fillId="0" borderId="0" xfId="0" applyNumberFormat="1"/>
    <xf numFmtId="1" fontId="0" fillId="0" borderId="0" xfId="0" applyNumberFormat="1"/>
    <xf numFmtId="2" fontId="0" fillId="0" borderId="0" xfId="0" applyNumberFormat="1"/>
    <xf numFmtId="173" fontId="0" fillId="0" borderId="0" xfId="0" applyNumberFormat="1"/>
    <xf numFmtId="164" fontId="2" fillId="0" borderId="1" xfId="0" applyNumberFormat="1" applyFont="1" applyBorder="1"/>
    <xf numFmtId="169" fontId="8" fillId="0" borderId="1" xfId="0" applyNumberFormat="1" applyFont="1" applyBorder="1"/>
    <xf numFmtId="167" fontId="2" fillId="0" borderId="0" xfId="0" applyNumberFormat="1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0" xfId="1" applyNumberFormat="1" applyFont="1" applyBorder="1"/>
    <xf numFmtId="1" fontId="2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top" wrapText="1"/>
    </xf>
  </cellXfs>
  <cellStyles count="3">
    <cellStyle name="Migliaia" xfId="1" builtinId="3"/>
    <cellStyle name="Migliaia 2" xfId="2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70309601754128"/>
          <c:y val="5.9620269934201497E-2"/>
          <c:w val="0.75791186575408365"/>
          <c:h val="0.83451411146464982"/>
        </c:manualLayout>
      </c:layout>
      <c:barChart>
        <c:barDir val="bar"/>
        <c:grouping val="clustered"/>
        <c:varyColors val="0"/>
        <c:ser>
          <c:idx val="1"/>
          <c:order val="0"/>
          <c:tx>
            <c:v>Volumi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2"/>
              <c:pt idx="0">
                <c:v>Orata</c:v>
              </c:pt>
              <c:pt idx="1">
                <c:v>Spigola</c:v>
              </c:pt>
              <c:pt idx="2">
                <c:v>Mitile o Cozza</c:v>
              </c:pt>
              <c:pt idx="3">
                <c:v>Vongola</c:v>
              </c:pt>
              <c:pt idx="4">
                <c:v>Calamaro</c:v>
              </c:pt>
              <c:pt idx="5">
                <c:v>Polpo</c:v>
              </c:pt>
              <c:pt idx="6">
                <c:v>Nasello o Merluzzo</c:v>
              </c:pt>
              <c:pt idx="7">
                <c:v>Acciuga o Alice</c:v>
              </c:pt>
              <c:pt idx="8">
                <c:v>Altri prodotti</c:v>
              </c:pt>
              <c:pt idx="9">
                <c:v>Salmone</c:v>
              </c:pt>
              <c:pt idx="10">
                <c:v>Pesce spada</c:v>
              </c:pt>
              <c:pt idx="11">
                <c:v>TOTALE PRODOTTI ITTICI</c:v>
              </c:pt>
            </c:strLit>
          </c:cat>
          <c:val>
            <c:numLit>
              <c:formatCode>General</c:formatCode>
              <c:ptCount val="12"/>
              <c:pt idx="0">
                <c:v>-13.484780880486591</c:v>
              </c:pt>
              <c:pt idx="1">
                <c:v>-23.001984575566798</c:v>
              </c:pt>
              <c:pt idx="2">
                <c:v>1.1993019900822151</c:v>
              </c:pt>
              <c:pt idx="3">
                <c:v>-5.5514947767901637</c:v>
              </c:pt>
              <c:pt idx="4">
                <c:v>-24.215454452990016</c:v>
              </c:pt>
              <c:pt idx="5">
                <c:v>-16.584132174549449</c:v>
              </c:pt>
              <c:pt idx="6">
                <c:v>-16.383331572361843</c:v>
              </c:pt>
              <c:pt idx="7">
                <c:v>-19.820599089861638</c:v>
              </c:pt>
              <c:pt idx="8">
                <c:v>-11.856792344067575</c:v>
              </c:pt>
              <c:pt idx="9">
                <c:v>-28.704744450905721</c:v>
              </c:pt>
              <c:pt idx="10">
                <c:v>-11.662423619207532</c:v>
              </c:pt>
              <c:pt idx="11">
                <c:v>-13.836437256112028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89C-4AC9-AA0B-D5F6DEBED8A7}"/>
            </c:ext>
          </c:extLst>
        </c:ser>
        <c:ser>
          <c:idx val="0"/>
          <c:order val="1"/>
          <c:tx>
            <c:v>Valori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2"/>
              <c:pt idx="0">
                <c:v>Orata</c:v>
              </c:pt>
              <c:pt idx="1">
                <c:v>Spigola</c:v>
              </c:pt>
              <c:pt idx="2">
                <c:v>Mitile o Cozza</c:v>
              </c:pt>
              <c:pt idx="3">
                <c:v>Vongola</c:v>
              </c:pt>
              <c:pt idx="4">
                <c:v>Calamaro</c:v>
              </c:pt>
              <c:pt idx="5">
                <c:v>Polpo</c:v>
              </c:pt>
              <c:pt idx="6">
                <c:v>Nasello o Merluzzo</c:v>
              </c:pt>
              <c:pt idx="7">
                <c:v>Acciuga o Alice</c:v>
              </c:pt>
              <c:pt idx="8">
                <c:v>Altri prodotti</c:v>
              </c:pt>
              <c:pt idx="9">
                <c:v>Salmone</c:v>
              </c:pt>
              <c:pt idx="10">
                <c:v>Pesce spada</c:v>
              </c:pt>
              <c:pt idx="11">
                <c:v>TOTALE PRODOTTI ITTICI</c:v>
              </c:pt>
            </c:strLit>
          </c:cat>
          <c:val>
            <c:numLit>
              <c:formatCode>General</c:formatCode>
              <c:ptCount val="12"/>
              <c:pt idx="0">
                <c:v>-5.8496491502868748</c:v>
              </c:pt>
              <c:pt idx="1">
                <c:v>-13.299767951195774</c:v>
              </c:pt>
              <c:pt idx="2">
                <c:v>23.262738704807877</c:v>
              </c:pt>
              <c:pt idx="3">
                <c:v>-9.7539120353755084</c:v>
              </c:pt>
              <c:pt idx="4">
                <c:v>-18.193773342719098</c:v>
              </c:pt>
              <c:pt idx="5">
                <c:v>-12.423395687691601</c:v>
              </c:pt>
              <c:pt idx="6">
                <c:v>-14.722980716582596</c:v>
              </c:pt>
              <c:pt idx="7">
                <c:v>-12.567216260409131</c:v>
              </c:pt>
              <c:pt idx="8">
                <c:v>-8.2585547231252256</c:v>
              </c:pt>
              <c:pt idx="9">
                <c:v>-11.603908592675133</c:v>
              </c:pt>
              <c:pt idx="10">
                <c:v>8.7077605773201689</c:v>
              </c:pt>
              <c:pt idx="11">
                <c:v>-8.0720279837498019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89C-4AC9-AA0B-D5F6DEBED8A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50757632"/>
        <c:axId val="50759168"/>
      </c:barChart>
      <c:catAx>
        <c:axId val="5075763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50759168"/>
        <c:crosses val="autoZero"/>
        <c:auto val="1"/>
        <c:lblAlgn val="ctr"/>
        <c:lblOffset val="100"/>
        <c:noMultiLvlLbl val="0"/>
      </c:catAx>
      <c:valAx>
        <c:axId val="5075916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50757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2374212063020683"/>
          <c:y val="0.92333929849677876"/>
          <c:w val="0.28738697275516617"/>
          <c:h val="7.21152469577666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598714</xdr:colOff>
      <xdr:row>2</xdr:row>
      <xdr:rowOff>18144</xdr:rowOff>
    </xdr:from>
    <xdr:to>
      <xdr:col>12</xdr:col>
      <xdr:colOff>524328</xdr:colOff>
      <xdr:row>19</xdr:row>
      <xdr:rowOff>183243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ABD2D15C-1E76-4CFF-A583-DD2FE3374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zoomScale="80" zoomScaleNormal="80" workbookViewId="0">
      <selection activeCell="A2" sqref="A2"/>
    </sheetView>
  </sheetViews>
  <sheetFormatPr defaultColWidth="8.7109375" defaultRowHeight="12.75" x14ac:dyDescent="0.2"/>
  <cols>
    <col min="1" max="1" width="45.5703125" style="1" customWidth="1"/>
    <col min="2" max="4" width="14.5703125" style="1" customWidth="1"/>
    <col min="5" max="16384" width="8.7109375" style="1"/>
  </cols>
  <sheetData>
    <row r="1" spans="1:4" x14ac:dyDescent="0.2">
      <c r="A1" s="1" t="s">
        <v>0</v>
      </c>
    </row>
    <row r="2" spans="1:4" ht="12.95" x14ac:dyDescent="0.3">
      <c r="D2" s="17" t="s">
        <v>1</v>
      </c>
    </row>
    <row r="3" spans="1:4" x14ac:dyDescent="0.2">
      <c r="A3" s="3" t="s">
        <v>2</v>
      </c>
      <c r="B3" s="18" t="s">
        <v>3</v>
      </c>
      <c r="C3" s="18" t="s">
        <v>4</v>
      </c>
      <c r="D3" s="18" t="s">
        <v>5</v>
      </c>
    </row>
    <row r="4" spans="1:4" x14ac:dyDescent="0.2">
      <c r="A4" s="1" t="s">
        <v>6</v>
      </c>
      <c r="B4" s="19">
        <v>289347.77161999949</v>
      </c>
      <c r="C4" s="19">
        <v>271955.50168999948</v>
      </c>
      <c r="D4" s="19">
        <v>195758.29538999998</v>
      </c>
    </row>
    <row r="5" spans="1:4" x14ac:dyDescent="0.2">
      <c r="A5" s="1" t="s">
        <v>7</v>
      </c>
      <c r="B5" s="19">
        <v>114881.07019999993</v>
      </c>
      <c r="C5" s="19">
        <v>102217.66245999986</v>
      </c>
      <c r="D5" s="19">
        <v>69698.66397999991</v>
      </c>
    </row>
    <row r="6" spans="1:4" x14ac:dyDescent="0.2">
      <c r="A6" s="1" t="s">
        <v>8</v>
      </c>
      <c r="B6" s="19">
        <v>100856.02572000002</v>
      </c>
      <c r="C6" s="19">
        <v>100856.02572000002</v>
      </c>
      <c r="D6" s="19">
        <v>90747.505579999997</v>
      </c>
    </row>
    <row r="7" spans="1:4" x14ac:dyDescent="0.2">
      <c r="A7" s="1" t="s">
        <v>9</v>
      </c>
      <c r="B7" s="19">
        <v>75590.245790000015</v>
      </c>
      <c r="C7" s="19">
        <v>71550.566390000007</v>
      </c>
      <c r="D7" s="19">
        <v>50538.221809999988</v>
      </c>
    </row>
    <row r="8" spans="1:4" x14ac:dyDescent="0.2">
      <c r="A8" s="1" t="s">
        <v>10</v>
      </c>
      <c r="B8" s="19">
        <v>164653.27742000009</v>
      </c>
      <c r="C8" s="19">
        <v>147845.72833999989</v>
      </c>
      <c r="D8" s="19">
        <v>115789.79321000002</v>
      </c>
    </row>
    <row r="9" spans="1:4" x14ac:dyDescent="0.2">
      <c r="A9" s="1" t="s">
        <v>11</v>
      </c>
      <c r="B9" s="19">
        <v>1680</v>
      </c>
      <c r="C9" s="19">
        <v>1680</v>
      </c>
      <c r="D9" s="19">
        <v>1395.9126800000001</v>
      </c>
    </row>
    <row r="10" spans="1:4" ht="12.95" x14ac:dyDescent="0.3">
      <c r="A10" s="1" t="s">
        <v>12</v>
      </c>
      <c r="B10" s="19">
        <v>49658.382799999963</v>
      </c>
      <c r="C10" s="19">
        <v>48993.019449999956</v>
      </c>
      <c r="D10" s="19">
        <v>38439.564859999984</v>
      </c>
    </row>
    <row r="11" spans="1:4" ht="12.95" x14ac:dyDescent="0.3">
      <c r="A11" s="16" t="s">
        <v>13</v>
      </c>
      <c r="B11" s="20">
        <v>796666.77355000062</v>
      </c>
      <c r="C11" s="20">
        <v>745098.50404999801</v>
      </c>
      <c r="D11" s="20">
        <v>562367.95751000091</v>
      </c>
    </row>
    <row r="12" spans="1:4" ht="12.95" x14ac:dyDescent="0.3">
      <c r="A12" s="1" t="s">
        <v>14</v>
      </c>
    </row>
  </sheetData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="80" zoomScaleNormal="80" workbookViewId="0">
      <selection activeCell="A2" sqref="A2"/>
    </sheetView>
  </sheetViews>
  <sheetFormatPr defaultColWidth="8.7109375" defaultRowHeight="12.75" x14ac:dyDescent="0.2"/>
  <cols>
    <col min="1" max="1" width="39.5703125" style="1" customWidth="1"/>
    <col min="2" max="2" width="11.5703125" style="1" customWidth="1"/>
    <col min="3" max="3" width="2.5703125" style="1" customWidth="1"/>
    <col min="4" max="4" width="16.5703125" style="1" bestFit="1" customWidth="1"/>
    <col min="5" max="5" width="2.5703125" style="1" customWidth="1"/>
    <col min="6" max="6" width="16.140625" style="1" customWidth="1"/>
    <col min="7" max="8" width="14.85546875" style="1" bestFit="1" customWidth="1"/>
    <col min="9" max="16384" width="8.7109375" style="1"/>
  </cols>
  <sheetData>
    <row r="1" spans="1:8" ht="14.45" customHeight="1" x14ac:dyDescent="0.3">
      <c r="A1" s="1" t="s">
        <v>121</v>
      </c>
    </row>
    <row r="2" spans="1:8" ht="14.45" customHeight="1" x14ac:dyDescent="0.3"/>
    <row r="3" spans="1:8" ht="14.45" customHeight="1" x14ac:dyDescent="0.2">
      <c r="A3" s="102" t="s">
        <v>122</v>
      </c>
      <c r="B3" s="23" t="s">
        <v>123</v>
      </c>
      <c r="C3" s="23"/>
      <c r="D3" s="23" t="s">
        <v>124</v>
      </c>
      <c r="E3" s="23"/>
      <c r="F3" s="23" t="s">
        <v>103</v>
      </c>
    </row>
    <row r="4" spans="1:8" ht="14.45" customHeight="1" x14ac:dyDescent="0.2">
      <c r="A4" s="103"/>
      <c r="B4" s="25" t="s">
        <v>125</v>
      </c>
      <c r="C4" s="25"/>
      <c r="D4" s="25" t="s">
        <v>126</v>
      </c>
      <c r="E4" s="25"/>
      <c r="F4" s="25" t="s">
        <v>1</v>
      </c>
    </row>
    <row r="5" spans="1:8" ht="14.45" customHeight="1" x14ac:dyDescent="0.3">
      <c r="A5" s="41" t="s">
        <v>127</v>
      </c>
      <c r="B5" s="42">
        <v>23053.200000000001</v>
      </c>
      <c r="C5" s="42"/>
      <c r="D5" s="43">
        <v>9187.7999999999993</v>
      </c>
      <c r="E5" s="44"/>
      <c r="F5" s="45">
        <v>211808.19095999998</v>
      </c>
      <c r="G5" s="46"/>
      <c r="H5" s="47"/>
    </row>
    <row r="6" spans="1:8" ht="14.45" customHeight="1" x14ac:dyDescent="0.3">
      <c r="A6" s="41" t="s">
        <v>128</v>
      </c>
      <c r="B6" s="42">
        <v>29.2</v>
      </c>
      <c r="C6" s="42"/>
      <c r="D6" s="43">
        <v>14842.7</v>
      </c>
      <c r="E6" s="44"/>
      <c r="F6" s="45">
        <v>433.40684000000005</v>
      </c>
      <c r="G6" s="46"/>
      <c r="H6" s="47"/>
    </row>
    <row r="7" spans="1:8" ht="14.45" customHeight="1" x14ac:dyDescent="0.3">
      <c r="A7" s="41" t="s">
        <v>129</v>
      </c>
      <c r="B7" s="42">
        <v>61921.4</v>
      </c>
      <c r="C7" s="42"/>
      <c r="D7" s="43">
        <v>899.5</v>
      </c>
      <c r="E7" s="44"/>
      <c r="F7" s="45">
        <v>55698.299300000006</v>
      </c>
      <c r="G7" s="46"/>
      <c r="H7" s="47"/>
    </row>
    <row r="8" spans="1:8" ht="14.45" customHeight="1" x14ac:dyDescent="0.3">
      <c r="A8" s="41" t="s">
        <v>130</v>
      </c>
      <c r="B8" s="42">
        <v>4.9000000000000004</v>
      </c>
      <c r="C8" s="42"/>
      <c r="D8" s="43">
        <v>60106</v>
      </c>
      <c r="E8" s="44"/>
      <c r="F8" s="45">
        <v>294.51940000000002</v>
      </c>
      <c r="G8" s="46"/>
      <c r="H8" s="47"/>
    </row>
    <row r="9" spans="1:8" ht="14.45" customHeight="1" x14ac:dyDescent="0.3">
      <c r="A9" s="41" t="s">
        <v>131</v>
      </c>
      <c r="B9" s="42">
        <v>345.5</v>
      </c>
      <c r="C9" s="42"/>
      <c r="D9" s="43">
        <v>7860.4</v>
      </c>
      <c r="E9" s="44"/>
      <c r="F9" s="45">
        <v>2715.7681999999995</v>
      </c>
      <c r="G9" s="46"/>
      <c r="H9" s="47"/>
    </row>
    <row r="10" spans="1:8" ht="14.45" customHeight="1" x14ac:dyDescent="0.3">
      <c r="A10" s="16" t="s">
        <v>13</v>
      </c>
      <c r="B10" s="48">
        <f>SUM(B5:B9)</f>
        <v>85354.2</v>
      </c>
      <c r="C10" s="16"/>
      <c r="D10" s="49">
        <v>3174</v>
      </c>
      <c r="E10" s="48"/>
      <c r="F10" s="50">
        <f>SUM(F5:F9)</f>
        <v>270950.18469999998</v>
      </c>
      <c r="G10" s="46"/>
      <c r="H10" s="51"/>
    </row>
    <row r="11" spans="1:8" ht="12.95" x14ac:dyDescent="0.3">
      <c r="A11" s="41" t="s">
        <v>132</v>
      </c>
      <c r="B11" s="52"/>
    </row>
    <row r="12" spans="1:8" ht="12.95" x14ac:dyDescent="0.3">
      <c r="B12" s="52"/>
    </row>
    <row r="13" spans="1:8" ht="12.95" x14ac:dyDescent="0.3">
      <c r="B13" s="52"/>
      <c r="D13" s="52"/>
    </row>
    <row r="14" spans="1:8" ht="12.95" x14ac:dyDescent="0.3">
      <c r="B14" s="52"/>
    </row>
    <row r="15" spans="1:8" ht="12.95" x14ac:dyDescent="0.3">
      <c r="B15" s="52"/>
    </row>
  </sheetData>
  <mergeCells count="1">
    <mergeCell ref="A3:A4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zoomScale="80" zoomScaleNormal="80" workbookViewId="0">
      <selection activeCell="A2" sqref="A2"/>
    </sheetView>
  </sheetViews>
  <sheetFormatPr defaultColWidth="8.7109375" defaultRowHeight="15" x14ac:dyDescent="0.25"/>
  <cols>
    <col min="1" max="1" width="17.5703125" customWidth="1"/>
    <col min="5" max="5" width="1.85546875" customWidth="1"/>
    <col min="6" max="8" width="9.140625" bestFit="1" customWidth="1"/>
  </cols>
  <sheetData>
    <row r="1" spans="1:8" s="1" customFormat="1" ht="12.95" customHeight="1" x14ac:dyDescent="0.3">
      <c r="A1" s="1" t="s">
        <v>133</v>
      </c>
    </row>
    <row r="2" spans="1:8" s="1" customFormat="1" ht="12.95" customHeight="1" x14ac:dyDescent="0.3"/>
    <row r="3" spans="1:8" s="1" customFormat="1" ht="12.95" customHeight="1" x14ac:dyDescent="0.3">
      <c r="A3" s="13"/>
      <c r="B3" s="101" t="s">
        <v>134</v>
      </c>
      <c r="C3" s="101"/>
      <c r="D3" s="101"/>
      <c r="E3" s="13"/>
      <c r="F3" s="101" t="s">
        <v>135</v>
      </c>
      <c r="G3" s="101"/>
      <c r="H3" s="101"/>
    </row>
    <row r="4" spans="1:8" s="1" customFormat="1" ht="12.95" customHeight="1" x14ac:dyDescent="0.3">
      <c r="A4" s="16"/>
      <c r="B4" s="16">
        <v>2019</v>
      </c>
      <c r="C4" s="16">
        <v>2020</v>
      </c>
      <c r="D4" s="16">
        <v>2021</v>
      </c>
      <c r="E4" s="16"/>
      <c r="F4" s="16">
        <v>2019</v>
      </c>
      <c r="G4" s="16">
        <v>2020</v>
      </c>
      <c r="H4" s="16">
        <v>2021</v>
      </c>
    </row>
    <row r="5" spans="1:8" s="1" customFormat="1" ht="12.95" customHeight="1" x14ac:dyDescent="0.3">
      <c r="A5" s="1" t="s">
        <v>136</v>
      </c>
      <c r="B5" s="1">
        <v>6</v>
      </c>
      <c r="C5" s="1">
        <v>6</v>
      </c>
      <c r="D5" s="1">
        <v>7</v>
      </c>
      <c r="F5" s="19">
        <v>81.900000000000006</v>
      </c>
      <c r="G5" s="19">
        <v>32.29</v>
      </c>
      <c r="H5" s="19">
        <v>34.94</v>
      </c>
    </row>
    <row r="6" spans="1:8" s="1" customFormat="1" ht="12.95" customHeight="1" x14ac:dyDescent="0.3">
      <c r="A6" s="1" t="s">
        <v>58</v>
      </c>
      <c r="B6" s="1">
        <v>9</v>
      </c>
      <c r="C6" s="1">
        <v>11</v>
      </c>
      <c r="D6" s="1">
        <v>10</v>
      </c>
      <c r="F6" s="19">
        <v>454.21</v>
      </c>
      <c r="G6" s="19">
        <v>529.59</v>
      </c>
      <c r="H6" s="19">
        <v>478.98</v>
      </c>
    </row>
    <row r="7" spans="1:8" s="1" customFormat="1" ht="12.95" customHeight="1" x14ac:dyDescent="0.3">
      <c r="A7" s="1" t="s">
        <v>137</v>
      </c>
      <c r="B7" s="1">
        <v>18</v>
      </c>
      <c r="C7" s="1">
        <v>22</v>
      </c>
      <c r="D7" s="1">
        <v>21</v>
      </c>
      <c r="F7" s="19">
        <v>968.18</v>
      </c>
      <c r="G7" s="19">
        <v>1094.6500000000001</v>
      </c>
      <c r="H7" s="19">
        <v>1117.02</v>
      </c>
    </row>
    <row r="8" spans="1:8" s="1" customFormat="1" ht="12.95" customHeight="1" x14ac:dyDescent="0.3">
      <c r="A8" s="1" t="s">
        <v>138</v>
      </c>
      <c r="B8" s="1">
        <v>5</v>
      </c>
      <c r="C8" s="1">
        <v>6</v>
      </c>
      <c r="D8" s="1">
        <v>5</v>
      </c>
      <c r="F8" s="19">
        <v>60.81</v>
      </c>
      <c r="G8" s="19">
        <v>99.51</v>
      </c>
      <c r="H8" s="19">
        <v>61.92</v>
      </c>
    </row>
    <row r="9" spans="1:8" s="1" customFormat="1" ht="12.95" customHeight="1" x14ac:dyDescent="0.3">
      <c r="A9" s="1" t="s">
        <v>139</v>
      </c>
      <c r="B9" s="1">
        <v>1</v>
      </c>
      <c r="C9" s="1">
        <v>1</v>
      </c>
      <c r="D9" s="1">
        <v>1</v>
      </c>
      <c r="F9" s="19">
        <v>0.99</v>
      </c>
      <c r="G9" s="19">
        <v>1.95</v>
      </c>
      <c r="H9" s="19">
        <v>3.6</v>
      </c>
    </row>
    <row r="10" spans="1:8" s="1" customFormat="1" ht="12.95" customHeight="1" x14ac:dyDescent="0.3">
      <c r="A10" s="1" t="s">
        <v>56</v>
      </c>
      <c r="B10" s="1">
        <v>46</v>
      </c>
      <c r="C10" s="1">
        <v>52</v>
      </c>
      <c r="D10" s="1">
        <v>46</v>
      </c>
      <c r="F10" s="19">
        <v>605.13</v>
      </c>
      <c r="G10" s="19">
        <v>620.91</v>
      </c>
      <c r="H10" s="19">
        <v>660.55</v>
      </c>
    </row>
    <row r="11" spans="1:8" s="1" customFormat="1" ht="12.95" customHeight="1" x14ac:dyDescent="0.3">
      <c r="A11" s="1" t="s">
        <v>57</v>
      </c>
      <c r="B11" s="1">
        <v>5</v>
      </c>
      <c r="C11" s="1">
        <v>7</v>
      </c>
      <c r="D11" s="1">
        <v>5</v>
      </c>
      <c r="F11" s="19">
        <v>57.01</v>
      </c>
      <c r="G11" s="19">
        <v>74.930000000000007</v>
      </c>
      <c r="H11" s="19">
        <v>63.94</v>
      </c>
    </row>
    <row r="12" spans="1:8" s="1" customFormat="1" ht="12.95" customHeight="1" x14ac:dyDescent="0.3">
      <c r="A12" s="1" t="s">
        <v>59</v>
      </c>
      <c r="B12" s="1">
        <v>17</v>
      </c>
      <c r="C12" s="1">
        <v>23</v>
      </c>
      <c r="D12" s="1">
        <v>24</v>
      </c>
      <c r="F12" s="19">
        <v>411.33</v>
      </c>
      <c r="G12" s="19">
        <v>449.59</v>
      </c>
      <c r="H12" s="19">
        <v>547.04</v>
      </c>
    </row>
    <row r="13" spans="1:8" s="1" customFormat="1" ht="12.95" customHeight="1" x14ac:dyDescent="0.3">
      <c r="A13" s="1" t="s">
        <v>60</v>
      </c>
      <c r="B13" s="1">
        <v>16</v>
      </c>
      <c r="C13" s="1">
        <v>16</v>
      </c>
      <c r="D13" s="1">
        <v>15</v>
      </c>
      <c r="F13" s="19">
        <v>234.22</v>
      </c>
      <c r="G13" s="19">
        <v>233.31</v>
      </c>
      <c r="H13" s="19">
        <v>240.84</v>
      </c>
    </row>
    <row r="14" spans="1:8" s="1" customFormat="1" ht="12.95" customHeight="1" x14ac:dyDescent="0.3">
      <c r="A14" s="1" t="s">
        <v>61</v>
      </c>
      <c r="B14" s="1">
        <v>26</v>
      </c>
      <c r="C14" s="1">
        <v>28</v>
      </c>
      <c r="D14" s="1">
        <v>31</v>
      </c>
      <c r="F14" s="19">
        <v>288.77999999999997</v>
      </c>
      <c r="G14" s="19">
        <v>295.05</v>
      </c>
      <c r="H14" s="19">
        <v>447.43</v>
      </c>
    </row>
    <row r="15" spans="1:8" s="1" customFormat="1" ht="12.95" customHeight="1" x14ac:dyDescent="0.3">
      <c r="A15" s="1" t="s">
        <v>62</v>
      </c>
      <c r="B15" s="1">
        <v>13</v>
      </c>
      <c r="C15" s="1">
        <v>17</v>
      </c>
      <c r="D15" s="1">
        <v>19</v>
      </c>
      <c r="F15" s="19">
        <v>81.239999999999995</v>
      </c>
      <c r="G15" s="19">
        <v>134.35</v>
      </c>
      <c r="H15" s="19">
        <v>139.31</v>
      </c>
    </row>
    <row r="16" spans="1:8" s="1" customFormat="1" ht="12.95" customHeight="1" x14ac:dyDescent="0.3">
      <c r="A16" s="1" t="s">
        <v>63</v>
      </c>
      <c r="B16" s="1">
        <v>13</v>
      </c>
      <c r="C16" s="1">
        <v>12</v>
      </c>
      <c r="D16" s="1">
        <v>11</v>
      </c>
      <c r="F16" s="19">
        <v>151.51</v>
      </c>
      <c r="G16" s="19">
        <v>154.83000000000001</v>
      </c>
      <c r="H16" s="19">
        <v>72.05</v>
      </c>
    </row>
    <row r="17" spans="1:8" s="1" customFormat="1" ht="12.95" customHeight="1" x14ac:dyDescent="0.3">
      <c r="A17" s="1" t="s">
        <v>64</v>
      </c>
      <c r="B17" s="1">
        <v>1</v>
      </c>
      <c r="C17" s="1">
        <v>1</v>
      </c>
      <c r="D17" s="17" t="s">
        <v>140</v>
      </c>
      <c r="F17" s="38">
        <v>0</v>
      </c>
      <c r="G17" s="38">
        <v>0</v>
      </c>
      <c r="H17" s="39" t="s">
        <v>140</v>
      </c>
    </row>
    <row r="18" spans="1:8" s="1" customFormat="1" ht="12.95" customHeight="1" x14ac:dyDescent="0.3">
      <c r="A18" s="1" t="s">
        <v>65</v>
      </c>
      <c r="B18" s="1">
        <v>38</v>
      </c>
      <c r="C18" s="1">
        <v>43</v>
      </c>
      <c r="D18" s="1">
        <v>40</v>
      </c>
      <c r="F18" s="19">
        <v>365.48</v>
      </c>
      <c r="G18" s="19">
        <v>369.22</v>
      </c>
      <c r="H18" s="19">
        <v>372.46</v>
      </c>
    </row>
    <row r="19" spans="1:8" s="1" customFormat="1" ht="12.95" customHeight="1" x14ac:dyDescent="0.3">
      <c r="A19" s="1" t="s">
        <v>66</v>
      </c>
      <c r="B19" s="1">
        <v>33</v>
      </c>
      <c r="C19" s="1">
        <v>32</v>
      </c>
      <c r="D19" s="1">
        <v>35</v>
      </c>
      <c r="F19" s="19">
        <v>430.29</v>
      </c>
      <c r="G19" s="19">
        <v>464.42</v>
      </c>
      <c r="H19" s="19">
        <v>488.87</v>
      </c>
    </row>
    <row r="20" spans="1:8" s="1" customFormat="1" ht="12.95" customHeight="1" x14ac:dyDescent="0.3">
      <c r="A20" s="1" t="s">
        <v>67</v>
      </c>
      <c r="B20" s="1">
        <v>36</v>
      </c>
      <c r="C20" s="1">
        <v>35</v>
      </c>
      <c r="D20" s="1">
        <v>34</v>
      </c>
      <c r="F20" s="19">
        <v>291.52</v>
      </c>
      <c r="G20" s="19">
        <v>291.88</v>
      </c>
      <c r="H20" s="19">
        <v>308.51</v>
      </c>
    </row>
    <row r="21" spans="1:8" s="1" customFormat="1" ht="12.95" customHeight="1" x14ac:dyDescent="0.3">
      <c r="A21" s="1" t="s">
        <v>68</v>
      </c>
      <c r="B21" s="1">
        <v>96</v>
      </c>
      <c r="C21" s="1">
        <v>105</v>
      </c>
      <c r="D21" s="1">
        <v>103</v>
      </c>
      <c r="F21" s="19">
        <v>1310.02</v>
      </c>
      <c r="G21" s="19">
        <v>1327.66</v>
      </c>
      <c r="H21" s="19">
        <v>1368.7</v>
      </c>
    </row>
    <row r="22" spans="1:8" s="1" customFormat="1" ht="12.95" customHeight="1" x14ac:dyDescent="0.3">
      <c r="A22" s="1" t="s">
        <v>69</v>
      </c>
      <c r="B22" s="1">
        <v>27</v>
      </c>
      <c r="C22" s="1">
        <v>32</v>
      </c>
      <c r="D22" s="1">
        <v>30</v>
      </c>
      <c r="F22" s="19">
        <v>137.1</v>
      </c>
      <c r="G22" s="19">
        <v>145.30000000000001</v>
      </c>
      <c r="H22" s="19">
        <v>163.49</v>
      </c>
    </row>
    <row r="23" spans="1:8" s="1" customFormat="1" ht="12.95" customHeight="1" x14ac:dyDescent="0.3">
      <c r="A23" s="16" t="s">
        <v>141</v>
      </c>
      <c r="B23" s="16">
        <v>406</v>
      </c>
      <c r="C23" s="16">
        <v>449</v>
      </c>
      <c r="D23" s="16">
        <f t="shared" ref="D23" si="0">SUM(D5:D22)</f>
        <v>437</v>
      </c>
      <c r="E23" s="16"/>
      <c r="F23" s="20">
        <v>5929.7200000000012</v>
      </c>
      <c r="G23" s="20">
        <v>6319.4400000000005</v>
      </c>
      <c r="H23" s="20">
        <v>6569.65</v>
      </c>
    </row>
    <row r="24" spans="1:8" ht="12.95" customHeight="1" x14ac:dyDescent="0.35">
      <c r="A24" s="1" t="s">
        <v>142</v>
      </c>
      <c r="F24" s="40"/>
      <c r="G24" s="40"/>
      <c r="H24" s="40"/>
    </row>
  </sheetData>
  <mergeCells count="2">
    <mergeCell ref="B3:D3"/>
    <mergeCell ref="F3:H3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zoomScale="80" zoomScaleNormal="80" workbookViewId="0">
      <selection activeCell="I9" sqref="I9"/>
    </sheetView>
  </sheetViews>
  <sheetFormatPr defaultColWidth="8.7109375" defaultRowHeight="15" x14ac:dyDescent="0.25"/>
  <cols>
    <col min="1" max="1" width="13.5703125" customWidth="1"/>
    <col min="2" max="2" width="35.5703125" customWidth="1"/>
    <col min="3" max="5" width="9.5703125" customWidth="1"/>
    <col min="6" max="6" width="1.5703125" customWidth="1"/>
    <col min="7" max="9" width="9.5703125" customWidth="1"/>
    <col min="10" max="10" width="11" bestFit="1" customWidth="1"/>
  </cols>
  <sheetData>
    <row r="1" spans="1:9" x14ac:dyDescent="0.25">
      <c r="A1" s="1" t="s">
        <v>143</v>
      </c>
      <c r="C1" s="1"/>
      <c r="D1" s="1"/>
      <c r="E1" s="1"/>
      <c r="F1" s="1"/>
      <c r="G1" s="1"/>
      <c r="H1" s="1"/>
      <c r="I1" s="1"/>
    </row>
    <row r="2" spans="1:9" ht="14.45" x14ac:dyDescent="0.35">
      <c r="A2" s="1"/>
      <c r="B2" s="1"/>
      <c r="C2" s="1"/>
      <c r="D2" s="1"/>
      <c r="E2" s="1"/>
      <c r="F2" s="1"/>
      <c r="G2" s="1"/>
      <c r="H2" s="1"/>
      <c r="I2" s="1"/>
    </row>
    <row r="3" spans="1:9" ht="14.45" x14ac:dyDescent="0.35">
      <c r="A3" s="13"/>
      <c r="B3" s="13"/>
      <c r="C3" s="107" t="s">
        <v>144</v>
      </c>
      <c r="D3" s="107"/>
      <c r="E3" s="107"/>
      <c r="F3" s="31"/>
      <c r="G3" s="108" t="s">
        <v>145</v>
      </c>
      <c r="H3" s="108"/>
      <c r="I3" s="108"/>
    </row>
    <row r="4" spans="1:9" ht="26.45" x14ac:dyDescent="0.35">
      <c r="A4" s="3" t="s">
        <v>146</v>
      </c>
      <c r="B4" s="3" t="s">
        <v>147</v>
      </c>
      <c r="C4" s="24">
        <v>2021</v>
      </c>
      <c r="D4" s="24">
        <v>2022</v>
      </c>
      <c r="E4" s="22" t="s">
        <v>148</v>
      </c>
      <c r="F4" s="32"/>
      <c r="G4" s="24">
        <v>2021</v>
      </c>
      <c r="H4" s="24">
        <v>2022</v>
      </c>
      <c r="I4" s="22" t="s">
        <v>148</v>
      </c>
    </row>
    <row r="5" spans="1:9" x14ac:dyDescent="0.25">
      <c r="A5" s="105" t="s">
        <v>149</v>
      </c>
      <c r="B5" s="1" t="s">
        <v>150</v>
      </c>
      <c r="C5" s="28">
        <v>77.1297</v>
      </c>
      <c r="D5" s="27">
        <v>77.848811999999995</v>
      </c>
      <c r="E5" s="33">
        <v>0.93234123820008108</v>
      </c>
      <c r="F5" s="27"/>
      <c r="G5" s="27">
        <v>339.25306599999999</v>
      </c>
      <c r="H5" s="27">
        <v>374.02020599999997</v>
      </c>
      <c r="I5" s="33">
        <v>10.248143195852492</v>
      </c>
    </row>
    <row r="6" spans="1:9" x14ac:dyDescent="0.25">
      <c r="A6" s="105"/>
      <c r="B6" s="1" t="s">
        <v>151</v>
      </c>
      <c r="C6" s="27">
        <v>58.013176000000001</v>
      </c>
      <c r="D6" s="27">
        <v>56.382978999999999</v>
      </c>
      <c r="E6" s="33">
        <v>-2.8100461177991747</v>
      </c>
      <c r="F6" s="27"/>
      <c r="G6" s="27">
        <v>372.009274</v>
      </c>
      <c r="H6" s="27">
        <v>489.97391099999999</v>
      </c>
      <c r="I6" s="33">
        <v>31.710133387696118</v>
      </c>
    </row>
    <row r="7" spans="1:9" x14ac:dyDescent="0.25">
      <c r="A7" s="105"/>
      <c r="B7" s="1" t="s">
        <v>152</v>
      </c>
      <c r="C7" s="27">
        <v>40.044320999999997</v>
      </c>
      <c r="D7" s="27">
        <v>36.196857000000001</v>
      </c>
      <c r="E7" s="33">
        <v>-9.6080140801987852</v>
      </c>
      <c r="F7" s="27"/>
      <c r="G7" s="27">
        <v>177.253062</v>
      </c>
      <c r="H7" s="27">
        <v>177.42941200000001</v>
      </c>
      <c r="I7" s="33">
        <v>9.9490523892910687E-2</v>
      </c>
    </row>
    <row r="8" spans="1:9" x14ac:dyDescent="0.25">
      <c r="A8" s="105"/>
      <c r="B8" s="1" t="s">
        <v>153</v>
      </c>
      <c r="C8" s="27">
        <v>4.4676109999999998</v>
      </c>
      <c r="D8" s="27">
        <v>3.9773019999999999</v>
      </c>
      <c r="E8" s="33">
        <v>-10.974746906120515</v>
      </c>
      <c r="F8" s="27"/>
      <c r="G8" s="27">
        <v>44.830024000000002</v>
      </c>
      <c r="H8" s="27">
        <v>38.782124000000003</v>
      </c>
      <c r="I8" s="33">
        <v>-13.490735583813191</v>
      </c>
    </row>
    <row r="9" spans="1:9" x14ac:dyDescent="0.25">
      <c r="A9" s="105"/>
      <c r="B9" s="1" t="s">
        <v>154</v>
      </c>
      <c r="C9" s="27">
        <v>2.526338</v>
      </c>
      <c r="D9" s="27">
        <v>1.6071679999999999</v>
      </c>
      <c r="E9" s="33">
        <v>-36.383492628460644</v>
      </c>
      <c r="F9" s="27"/>
      <c r="G9" s="27">
        <v>33.311647999999998</v>
      </c>
      <c r="H9" s="27">
        <v>26.754645</v>
      </c>
      <c r="I9" s="33">
        <v>-19.683814502362651</v>
      </c>
    </row>
    <row r="10" spans="1:9" x14ac:dyDescent="0.25">
      <c r="A10" s="105"/>
      <c r="B10" s="1" t="s">
        <v>155</v>
      </c>
      <c r="C10" s="27">
        <v>30.687920999999999</v>
      </c>
      <c r="D10" s="27">
        <v>28.250471999999998</v>
      </c>
      <c r="E10" s="33">
        <v>-7.9426983665657929</v>
      </c>
      <c r="F10" s="27"/>
      <c r="G10" s="27">
        <v>167.75933900000001</v>
      </c>
      <c r="H10" s="27">
        <v>182.691059</v>
      </c>
      <c r="I10" s="33">
        <v>8.9006788468569198</v>
      </c>
    </row>
    <row r="11" spans="1:9" x14ac:dyDescent="0.25">
      <c r="A11" s="105"/>
      <c r="B11" s="1" t="s">
        <v>156</v>
      </c>
      <c r="C11" s="27">
        <v>56.049948000000001</v>
      </c>
      <c r="D11" s="27">
        <v>53.408481999999999</v>
      </c>
      <c r="E11" s="33">
        <v>-4.7127001794899144</v>
      </c>
      <c r="F11" s="27"/>
      <c r="G11" s="27">
        <v>365.84173500000003</v>
      </c>
      <c r="H11" s="27">
        <v>392.00499600000001</v>
      </c>
      <c r="I11" s="33">
        <v>7.1515244153322186</v>
      </c>
    </row>
    <row r="12" spans="1:9" x14ac:dyDescent="0.25">
      <c r="A12" s="105"/>
      <c r="B12" s="1" t="s">
        <v>157</v>
      </c>
      <c r="C12" s="27">
        <v>1.4764200000000001</v>
      </c>
      <c r="D12" s="27">
        <v>4.5074740000000002</v>
      </c>
      <c r="E12" s="33">
        <v>205.29754405927855</v>
      </c>
      <c r="F12" s="27"/>
      <c r="G12" s="27">
        <v>12.490847</v>
      </c>
      <c r="H12" s="27">
        <v>29.079232999999999</v>
      </c>
      <c r="I12" s="33">
        <v>132.80433264453561</v>
      </c>
    </row>
    <row r="13" spans="1:9" x14ac:dyDescent="0.25">
      <c r="A13" s="105"/>
      <c r="B13" s="1" t="s">
        <v>158</v>
      </c>
      <c r="C13" s="27">
        <v>15.771501000000001</v>
      </c>
      <c r="D13" s="27">
        <v>14.703431</v>
      </c>
      <c r="E13" s="33">
        <v>-6.7721518706431283</v>
      </c>
      <c r="F13" s="27"/>
      <c r="G13" s="27">
        <v>37.624290999999999</v>
      </c>
      <c r="H13" s="27">
        <v>38.839255999999999</v>
      </c>
      <c r="I13" s="33">
        <v>3.2292037077854729</v>
      </c>
    </row>
    <row r="14" spans="1:9" x14ac:dyDescent="0.25">
      <c r="A14" s="104" t="s">
        <v>159</v>
      </c>
      <c r="B14" s="13" t="s">
        <v>160</v>
      </c>
      <c r="C14" s="28">
        <v>273.62124799999998</v>
      </c>
      <c r="D14" s="28">
        <v>260.00414699999999</v>
      </c>
      <c r="E14" s="34">
        <v>-4.9766241107123363</v>
      </c>
      <c r="F14" s="27"/>
      <c r="G14" s="28">
        <v>1792.8154239999999</v>
      </c>
      <c r="H14" s="28">
        <v>1974.2988929999999</v>
      </c>
      <c r="I14" s="34">
        <v>10.122819481053284</v>
      </c>
    </row>
    <row r="15" spans="1:9" x14ac:dyDescent="0.25">
      <c r="A15" s="105"/>
      <c r="B15" s="1" t="s">
        <v>161</v>
      </c>
      <c r="C15" s="27">
        <v>10.738492000000001</v>
      </c>
      <c r="D15" s="27">
        <v>10.105382000000001</v>
      </c>
      <c r="E15" s="33">
        <v>-5.895706771490822</v>
      </c>
      <c r="F15" s="27"/>
      <c r="G15" s="27">
        <v>70.668943999999996</v>
      </c>
      <c r="H15" s="27">
        <v>83.165195999999995</v>
      </c>
      <c r="I15" s="33">
        <v>17.682805618264226</v>
      </c>
    </row>
    <row r="16" spans="1:9" x14ac:dyDescent="0.25">
      <c r="A16" s="105"/>
      <c r="B16" s="1" t="s">
        <v>162</v>
      </c>
      <c r="C16" s="27">
        <v>65.821602999999996</v>
      </c>
      <c r="D16" s="27">
        <v>65.719367000000005</v>
      </c>
      <c r="E16" s="33">
        <v>-0.15532286565550635</v>
      </c>
      <c r="F16" s="27"/>
      <c r="G16" s="27">
        <v>215.35632799999999</v>
      </c>
      <c r="H16" s="27">
        <v>260.04267700000003</v>
      </c>
      <c r="I16" s="33">
        <v>20.749958645283016</v>
      </c>
    </row>
    <row r="17" spans="1:9" x14ac:dyDescent="0.25">
      <c r="A17" s="105"/>
      <c r="B17" s="1" t="s">
        <v>163</v>
      </c>
      <c r="C17" s="27">
        <v>53.985827999999998</v>
      </c>
      <c r="D17" s="27">
        <v>50.974941999999999</v>
      </c>
      <c r="E17" s="33">
        <v>-5.577178514331564</v>
      </c>
      <c r="F17" s="27"/>
      <c r="G17" s="27">
        <v>255.45067900000001</v>
      </c>
      <c r="H17" s="27">
        <v>263.300974</v>
      </c>
      <c r="I17" s="33">
        <v>3.0731157304929155</v>
      </c>
    </row>
    <row r="18" spans="1:9" x14ac:dyDescent="0.25">
      <c r="A18" s="106"/>
      <c r="B18" s="16" t="s">
        <v>164</v>
      </c>
      <c r="C18" s="29">
        <v>414.832064</v>
      </c>
      <c r="D18" s="29">
        <v>400.79999099999998</v>
      </c>
      <c r="E18" s="35">
        <v>-3.3825912261208515</v>
      </c>
      <c r="F18" s="27"/>
      <c r="G18" s="29">
        <v>2582.8410090000002</v>
      </c>
      <c r="H18" s="29">
        <v>2939.1329540000002</v>
      </c>
      <c r="I18" s="35">
        <v>13.794575189045261</v>
      </c>
    </row>
    <row r="19" spans="1:9" ht="14.45" x14ac:dyDescent="0.35">
      <c r="A19" s="16" t="s">
        <v>13</v>
      </c>
      <c r="B19" s="16"/>
      <c r="C19" s="29">
        <v>1105.1661710000001</v>
      </c>
      <c r="D19" s="29">
        <v>1064.4868059999999</v>
      </c>
      <c r="E19" s="35">
        <v>-3.6808369698098744</v>
      </c>
      <c r="F19" s="29"/>
      <c r="G19" s="29">
        <v>6467.5056699999996</v>
      </c>
      <c r="H19" s="29">
        <v>7269.5155359999999</v>
      </c>
      <c r="I19" s="35">
        <v>12.400605533601336</v>
      </c>
    </row>
    <row r="20" spans="1:9" ht="16.5" customHeight="1" x14ac:dyDescent="0.35">
      <c r="A20" s="1" t="s">
        <v>142</v>
      </c>
      <c r="B20" s="1"/>
      <c r="C20" s="1"/>
      <c r="D20" s="1"/>
      <c r="E20" s="1"/>
      <c r="F20" s="1"/>
      <c r="G20" s="36"/>
      <c r="H20" s="36"/>
      <c r="I20" s="1"/>
    </row>
    <row r="21" spans="1:9" ht="14.45" x14ac:dyDescent="0.35">
      <c r="H21" s="30"/>
    </row>
    <row r="22" spans="1:9" ht="14.45" x14ac:dyDescent="0.35">
      <c r="H22" s="30"/>
    </row>
    <row r="24" spans="1:9" ht="14.45" x14ac:dyDescent="0.35">
      <c r="G24" s="37"/>
      <c r="H24" s="37"/>
    </row>
  </sheetData>
  <mergeCells count="4">
    <mergeCell ref="A14:A18"/>
    <mergeCell ref="C3:E3"/>
    <mergeCell ref="G3:I3"/>
    <mergeCell ref="A5:A13"/>
  </mergeCells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zoomScale="80" zoomScaleNormal="80" workbookViewId="0">
      <selection activeCell="I9" sqref="I9"/>
    </sheetView>
  </sheetViews>
  <sheetFormatPr defaultColWidth="8.7109375" defaultRowHeight="15" x14ac:dyDescent="0.25"/>
  <cols>
    <col min="1" max="1" width="13.28515625" customWidth="1"/>
    <col min="2" max="2" width="35.140625" customWidth="1"/>
    <col min="3" max="3" width="11" bestFit="1" customWidth="1"/>
    <col min="4" max="4" width="10.85546875" customWidth="1"/>
    <col min="5" max="5" width="9.42578125" customWidth="1"/>
    <col min="6" max="6" width="1.85546875" customWidth="1"/>
    <col min="7" max="8" width="11.5703125" customWidth="1"/>
  </cols>
  <sheetData>
    <row r="1" spans="1:9" x14ac:dyDescent="0.25">
      <c r="A1" s="1" t="s">
        <v>165</v>
      </c>
    </row>
    <row r="2" spans="1:9" ht="14.45" x14ac:dyDescent="0.35">
      <c r="A2" s="7"/>
    </row>
    <row r="3" spans="1:9" ht="15" customHeight="1" x14ac:dyDescent="0.35">
      <c r="A3" s="13"/>
      <c r="B3" s="13"/>
      <c r="C3" s="109" t="s">
        <v>144</v>
      </c>
      <c r="D3" s="109"/>
      <c r="E3" s="109"/>
      <c r="F3" s="23"/>
      <c r="G3" s="101" t="s">
        <v>145</v>
      </c>
      <c r="H3" s="101"/>
      <c r="I3" s="101"/>
    </row>
    <row r="4" spans="1:9" ht="26.45" x14ac:dyDescent="0.35">
      <c r="A4" s="16" t="s">
        <v>146</v>
      </c>
      <c r="B4" s="16" t="s">
        <v>147</v>
      </c>
      <c r="C4" s="25">
        <v>2021</v>
      </c>
      <c r="D4" s="25">
        <v>2022</v>
      </c>
      <c r="E4" s="26" t="s">
        <v>148</v>
      </c>
      <c r="F4" s="25"/>
      <c r="G4" s="25">
        <v>2021</v>
      </c>
      <c r="H4" s="25">
        <v>2022</v>
      </c>
      <c r="I4" s="26" t="s">
        <v>148</v>
      </c>
    </row>
    <row r="5" spans="1:9" x14ac:dyDescent="0.25">
      <c r="A5" s="110" t="s">
        <v>149</v>
      </c>
      <c r="B5" s="1" t="s">
        <v>150</v>
      </c>
      <c r="C5" s="27">
        <v>17.674692</v>
      </c>
      <c r="D5" s="27">
        <v>15.422999000000001</v>
      </c>
      <c r="E5" s="27">
        <v>-12.739644911492647</v>
      </c>
      <c r="F5" s="27"/>
      <c r="G5" s="27">
        <v>75.033619000000002</v>
      </c>
      <c r="H5" s="27">
        <v>77.074589000000003</v>
      </c>
      <c r="I5" s="27">
        <v>2.7200740510730128</v>
      </c>
    </row>
    <row r="6" spans="1:9" x14ac:dyDescent="0.25">
      <c r="A6" s="110"/>
      <c r="B6" s="1" t="s">
        <v>151</v>
      </c>
      <c r="C6" s="27">
        <v>1.8568929999999999</v>
      </c>
      <c r="D6" s="27">
        <v>1.4369689999999999</v>
      </c>
      <c r="E6" s="27">
        <v>-22.614334805505749</v>
      </c>
      <c r="F6" s="27"/>
      <c r="G6" s="27">
        <v>12.805904</v>
      </c>
      <c r="H6" s="27">
        <v>12.953708000000001</v>
      </c>
      <c r="I6" s="27">
        <v>1.154186381531531</v>
      </c>
    </row>
    <row r="7" spans="1:9" x14ac:dyDescent="0.25">
      <c r="A7" s="110"/>
      <c r="B7" s="1" t="s">
        <v>152</v>
      </c>
      <c r="C7" s="27">
        <v>8.5192289999999993</v>
      </c>
      <c r="D7" s="27">
        <v>7.5450330000000001</v>
      </c>
      <c r="E7" s="27">
        <v>-11.435260162627387</v>
      </c>
      <c r="F7" s="27"/>
      <c r="G7" s="27">
        <v>36.899791</v>
      </c>
      <c r="H7" s="27">
        <v>38.623198000000002</v>
      </c>
      <c r="I7" s="27">
        <v>4.6705061283409464</v>
      </c>
    </row>
    <row r="8" spans="1:9" x14ac:dyDescent="0.25">
      <c r="A8" s="110"/>
      <c r="B8" s="1" t="s">
        <v>153</v>
      </c>
      <c r="C8" s="27">
        <v>6.2742000000000006E-2</v>
      </c>
      <c r="D8" s="27">
        <v>7.6162999999999995E-2</v>
      </c>
      <c r="E8" s="27">
        <v>21.390774919511628</v>
      </c>
      <c r="F8" s="27"/>
      <c r="G8" s="27">
        <v>0.61710299999999996</v>
      </c>
      <c r="H8" s="27">
        <v>0.77525999999999995</v>
      </c>
      <c r="I8" s="27">
        <v>25.628946869485318</v>
      </c>
    </row>
    <row r="9" spans="1:9" x14ac:dyDescent="0.25">
      <c r="A9" s="110"/>
      <c r="B9" s="1" t="s">
        <v>154</v>
      </c>
      <c r="C9" s="27">
        <v>4.2897999999999999E-2</v>
      </c>
      <c r="D9" s="27">
        <v>7.7989000000000003E-2</v>
      </c>
      <c r="E9" s="27">
        <v>81.801016364399288</v>
      </c>
      <c r="F9" s="27"/>
      <c r="G9" s="27">
        <v>0.47583799999999998</v>
      </c>
      <c r="H9" s="27">
        <v>0.84406000000000003</v>
      </c>
      <c r="I9" s="27">
        <v>77.383899562456151</v>
      </c>
    </row>
    <row r="10" spans="1:9" x14ac:dyDescent="0.25">
      <c r="A10" s="110"/>
      <c r="B10" s="1" t="s">
        <v>155</v>
      </c>
      <c r="C10" s="27">
        <v>3.571596</v>
      </c>
      <c r="D10" s="27">
        <v>3.067669</v>
      </c>
      <c r="E10" s="27">
        <v>-14.109294556271195</v>
      </c>
      <c r="F10" s="27"/>
      <c r="G10" s="27">
        <v>21.039470000000001</v>
      </c>
      <c r="H10" s="27">
        <v>22.179675</v>
      </c>
      <c r="I10" s="27">
        <v>5.4193617995130126</v>
      </c>
    </row>
    <row r="11" spans="1:9" x14ac:dyDescent="0.25">
      <c r="A11" s="110"/>
      <c r="B11" s="1" t="s">
        <v>156</v>
      </c>
      <c r="C11" s="27">
        <v>27.657399999999999</v>
      </c>
      <c r="D11" s="27">
        <v>24.249870000000001</v>
      </c>
      <c r="E11" s="27">
        <v>-12.320500119317074</v>
      </c>
      <c r="F11" s="27"/>
      <c r="G11" s="27">
        <v>89.705162000000001</v>
      </c>
      <c r="H11" s="27">
        <v>97.058284999999998</v>
      </c>
      <c r="I11" s="27">
        <v>8.1969898231720464</v>
      </c>
    </row>
    <row r="12" spans="1:9" x14ac:dyDescent="0.25">
      <c r="A12" s="110"/>
      <c r="B12" s="1" t="s">
        <v>157</v>
      </c>
      <c r="C12" s="27">
        <v>6.5747609999999996</v>
      </c>
      <c r="D12" s="27">
        <v>7.1248509999999996</v>
      </c>
      <c r="E12" s="27">
        <v>8.3666919603617487</v>
      </c>
      <c r="F12" s="27"/>
      <c r="G12" s="27">
        <v>43.920628999999998</v>
      </c>
      <c r="H12" s="27">
        <v>58.932701000000002</v>
      </c>
      <c r="I12" s="27">
        <v>34.180002294593749</v>
      </c>
    </row>
    <row r="13" spans="1:9" x14ac:dyDescent="0.25">
      <c r="A13" s="110"/>
      <c r="B13" s="1" t="s">
        <v>158</v>
      </c>
      <c r="C13" s="27">
        <v>3.892747</v>
      </c>
      <c r="D13" s="27">
        <v>5.4185309999999998</v>
      </c>
      <c r="E13" s="27">
        <v>39.195560358790317</v>
      </c>
      <c r="F13" s="27"/>
      <c r="G13" s="27">
        <v>8.6782179999999993</v>
      </c>
      <c r="H13" s="27">
        <v>8.9185739999999996</v>
      </c>
      <c r="I13" s="27">
        <v>2.7696469482559678</v>
      </c>
    </row>
    <row r="14" spans="1:9" x14ac:dyDescent="0.25">
      <c r="A14" s="104" t="s">
        <v>159</v>
      </c>
      <c r="B14" s="13" t="s">
        <v>160</v>
      </c>
      <c r="C14" s="28">
        <v>11.292028999999999</v>
      </c>
      <c r="D14" s="28">
        <v>11.456566</v>
      </c>
      <c r="E14" s="28">
        <v>1.4571074870601421</v>
      </c>
      <c r="F14" s="27"/>
      <c r="G14" s="28">
        <v>100.110033</v>
      </c>
      <c r="H14" s="28">
        <v>112.725117</v>
      </c>
      <c r="I14" s="28">
        <v>12.601218501246507</v>
      </c>
    </row>
    <row r="15" spans="1:9" x14ac:dyDescent="0.25">
      <c r="A15" s="105"/>
      <c r="B15" s="1" t="s">
        <v>161</v>
      </c>
      <c r="C15" s="27">
        <v>5.0976E-2</v>
      </c>
      <c r="D15" s="27">
        <v>5.4948999999999998E-2</v>
      </c>
      <c r="E15" s="27">
        <v>7.7938637790332592</v>
      </c>
      <c r="F15" s="27"/>
      <c r="G15" s="27">
        <v>0.36598799999999998</v>
      </c>
      <c r="H15" s="27">
        <v>0.44844000000000001</v>
      </c>
      <c r="I15" s="27">
        <v>22.528607495327719</v>
      </c>
    </row>
    <row r="16" spans="1:9" x14ac:dyDescent="0.25">
      <c r="A16" s="105"/>
      <c r="B16" s="1" t="s">
        <v>162</v>
      </c>
      <c r="C16" s="27">
        <v>4.1498569999999999</v>
      </c>
      <c r="D16" s="27">
        <v>3.2245629999999998</v>
      </c>
      <c r="E16" s="27">
        <v>-22.297009270439929</v>
      </c>
      <c r="F16" s="27"/>
      <c r="G16" s="27">
        <v>10.32103</v>
      </c>
      <c r="H16" s="27">
        <v>10.908491</v>
      </c>
      <c r="I16" s="27">
        <v>5.6918834651192611</v>
      </c>
    </row>
    <row r="17" spans="1:9" x14ac:dyDescent="0.25">
      <c r="A17" s="105"/>
      <c r="B17" s="1" t="s">
        <v>163</v>
      </c>
      <c r="C17" s="27">
        <v>8.4052050000000005</v>
      </c>
      <c r="D17" s="27">
        <v>9.9251159999999992</v>
      </c>
      <c r="E17" s="27">
        <v>18.08297358601007</v>
      </c>
      <c r="F17" s="27"/>
      <c r="G17" s="27">
        <v>65.106533999999996</v>
      </c>
      <c r="H17" s="27">
        <v>71.646754000000001</v>
      </c>
      <c r="I17" s="27">
        <v>10.045412646294466</v>
      </c>
    </row>
    <row r="18" spans="1:9" x14ac:dyDescent="0.25">
      <c r="A18" s="106"/>
      <c r="B18" s="16" t="s">
        <v>164</v>
      </c>
      <c r="C18" s="29">
        <v>50.116680000000002</v>
      </c>
      <c r="D18" s="29">
        <v>49.473489000000001</v>
      </c>
      <c r="E18" s="29">
        <v>-1.2833870878916969</v>
      </c>
      <c r="F18" s="27"/>
      <c r="G18" s="29">
        <v>369.63964199999998</v>
      </c>
      <c r="H18" s="29">
        <v>415.333099</v>
      </c>
      <c r="I18" s="29">
        <v>12.361622458231921</v>
      </c>
    </row>
    <row r="19" spans="1:9" ht="14.45" x14ac:dyDescent="0.35">
      <c r="A19" s="16" t="s">
        <v>13</v>
      </c>
      <c r="B19" s="16"/>
      <c r="C19" s="29">
        <v>143.867705</v>
      </c>
      <c r="D19" s="29">
        <v>138.554757</v>
      </c>
      <c r="E19" s="29">
        <v>-3.6929399826041589</v>
      </c>
      <c r="F19" s="29"/>
      <c r="G19" s="29">
        <v>834.71896100000004</v>
      </c>
      <c r="H19" s="29">
        <v>928.42195100000004</v>
      </c>
      <c r="I19" s="29">
        <v>11.225693242638584</v>
      </c>
    </row>
    <row r="20" spans="1:9" ht="14.45" x14ac:dyDescent="0.35">
      <c r="A20" s="1" t="s">
        <v>142</v>
      </c>
      <c r="B20" s="1"/>
      <c r="C20" s="1"/>
      <c r="D20" s="1"/>
      <c r="E20" s="1"/>
      <c r="F20" s="1"/>
      <c r="G20" s="1"/>
      <c r="H20" s="1"/>
      <c r="I20" s="1"/>
    </row>
    <row r="21" spans="1:9" ht="14.45" x14ac:dyDescent="0.35">
      <c r="A21" s="1"/>
      <c r="H21" s="30"/>
    </row>
    <row r="22" spans="1:9" ht="14.45" x14ac:dyDescent="0.35">
      <c r="C22" s="2"/>
      <c r="D22" s="2"/>
      <c r="E22" s="2"/>
      <c r="F22" s="2"/>
      <c r="G22" s="2"/>
      <c r="H22" s="2"/>
      <c r="I22" s="2"/>
    </row>
  </sheetData>
  <mergeCells count="4">
    <mergeCell ref="A14:A18"/>
    <mergeCell ref="C3:E3"/>
    <mergeCell ref="G3:I3"/>
    <mergeCell ref="A5:A1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opLeftCell="E1" zoomScale="70" zoomScaleNormal="70" workbookViewId="0">
      <selection activeCell="E2" sqref="E2"/>
    </sheetView>
  </sheetViews>
  <sheetFormatPr defaultColWidth="8.7109375" defaultRowHeight="15" x14ac:dyDescent="0.25"/>
  <cols>
    <col min="1" max="1" width="21.85546875" bestFit="1" customWidth="1"/>
    <col min="2" max="2" width="6.7109375" bestFit="1" customWidth="1"/>
    <col min="3" max="3" width="5.7109375" bestFit="1" customWidth="1"/>
  </cols>
  <sheetData>
    <row r="1" spans="1:5" s="8" customFormat="1" ht="14.45" x14ac:dyDescent="0.35">
      <c r="E1" s="12" t="s">
        <v>166</v>
      </c>
    </row>
    <row r="2" spans="1:5" ht="14.45" x14ac:dyDescent="0.35">
      <c r="B2" s="9" t="s">
        <v>167</v>
      </c>
      <c r="C2" s="9" t="s">
        <v>168</v>
      </c>
    </row>
    <row r="3" spans="1:5" ht="14.45" x14ac:dyDescent="0.35">
      <c r="A3" t="s">
        <v>107</v>
      </c>
      <c r="B3" s="21">
        <v>-13.484780880486591</v>
      </c>
      <c r="C3" s="21">
        <v>-5.8496491502868748</v>
      </c>
    </row>
    <row r="4" spans="1:5" ht="14.45" customHeight="1" x14ac:dyDescent="0.35">
      <c r="A4" t="s">
        <v>106</v>
      </c>
      <c r="B4" s="21">
        <v>-23.001984575566798</v>
      </c>
      <c r="C4" s="21">
        <v>-13.299767951195774</v>
      </c>
    </row>
    <row r="5" spans="1:5" ht="14.45" x14ac:dyDescent="0.35">
      <c r="A5" t="s">
        <v>169</v>
      </c>
      <c r="B5" s="21">
        <v>1.1993019900822151</v>
      </c>
      <c r="C5" s="21">
        <v>23.262738704807877</v>
      </c>
    </row>
    <row r="6" spans="1:5" ht="14.45" x14ac:dyDescent="0.35">
      <c r="A6" t="s">
        <v>170</v>
      </c>
      <c r="B6" s="21">
        <v>-5.5514947767901637</v>
      </c>
      <c r="C6" s="21">
        <v>-9.7539120353755084</v>
      </c>
    </row>
    <row r="7" spans="1:5" ht="14.45" x14ac:dyDescent="0.35">
      <c r="A7" t="s">
        <v>171</v>
      </c>
      <c r="B7" s="21">
        <v>-24.215454452990016</v>
      </c>
      <c r="C7" s="21">
        <v>-18.193773342719098</v>
      </c>
    </row>
    <row r="8" spans="1:5" ht="14.45" customHeight="1" x14ac:dyDescent="0.35">
      <c r="A8" t="s">
        <v>172</v>
      </c>
      <c r="B8" s="21">
        <v>-16.584132174549449</v>
      </c>
      <c r="C8" s="21">
        <v>-12.423395687691601</v>
      </c>
    </row>
    <row r="9" spans="1:5" ht="14.45" customHeight="1" x14ac:dyDescent="0.35">
      <c r="A9" t="s">
        <v>173</v>
      </c>
      <c r="B9" s="21">
        <v>-16.383331572361843</v>
      </c>
      <c r="C9" s="21">
        <v>-14.722980716582596</v>
      </c>
    </row>
    <row r="10" spans="1:5" ht="14.45" customHeight="1" x14ac:dyDescent="0.35">
      <c r="A10" t="s">
        <v>174</v>
      </c>
      <c r="B10" s="21">
        <v>-19.820599089861638</v>
      </c>
      <c r="C10" s="21">
        <v>-12.567216260409131</v>
      </c>
    </row>
    <row r="11" spans="1:5" ht="14.45" x14ac:dyDescent="0.35">
      <c r="A11" t="s">
        <v>175</v>
      </c>
      <c r="B11" s="21">
        <v>-11.856792344067575</v>
      </c>
      <c r="C11" s="21">
        <v>-8.2585547231252256</v>
      </c>
    </row>
    <row r="12" spans="1:5" ht="14.45" customHeight="1" x14ac:dyDescent="0.35">
      <c r="A12" t="s">
        <v>176</v>
      </c>
      <c r="B12" s="21">
        <v>-28.704744450905721</v>
      </c>
      <c r="C12" s="21">
        <v>-11.603908592675133</v>
      </c>
    </row>
    <row r="13" spans="1:5" s="8" customFormat="1" ht="14.45" x14ac:dyDescent="0.35">
      <c r="A13" t="s">
        <v>84</v>
      </c>
      <c r="B13" s="21">
        <v>-11.662423619207532</v>
      </c>
      <c r="C13" s="21">
        <v>8.7077605773201689</v>
      </c>
    </row>
    <row r="14" spans="1:5" ht="14.45" x14ac:dyDescent="0.35">
      <c r="A14" s="8" t="s">
        <v>177</v>
      </c>
      <c r="B14" s="21">
        <v>-13.836437256112028</v>
      </c>
      <c r="C14" s="10">
        <v>-8.0720279837498019</v>
      </c>
    </row>
    <row r="18" spans="1:13" x14ac:dyDescent="0.25">
      <c r="A18" s="111"/>
    </row>
    <row r="19" spans="1:13" x14ac:dyDescent="0.25">
      <c r="A19" s="111"/>
    </row>
    <row r="20" spans="1:13" ht="29.1" customHeight="1" x14ac:dyDescent="0.25">
      <c r="A20" s="111"/>
    </row>
    <row r="22" spans="1:13" ht="14.45" x14ac:dyDescent="0.35">
      <c r="D22" s="112" t="s">
        <v>178</v>
      </c>
      <c r="E22" s="112"/>
      <c r="F22" s="112"/>
      <c r="G22" s="112"/>
      <c r="H22" s="112"/>
      <c r="I22" s="112"/>
      <c r="J22" s="112"/>
      <c r="K22" s="112"/>
      <c r="L22" s="112"/>
      <c r="M22" s="112"/>
    </row>
    <row r="23" spans="1:13" ht="14.45" x14ac:dyDescent="0.35">
      <c r="D23" s="11" t="s">
        <v>179</v>
      </c>
    </row>
    <row r="25" spans="1:13" ht="14.45" x14ac:dyDescent="0.35">
      <c r="I25" s="11"/>
    </row>
    <row r="26" spans="1:13" ht="14.45" x14ac:dyDescent="0.35">
      <c r="I26" s="11"/>
    </row>
  </sheetData>
  <mergeCells count="2">
    <mergeCell ref="A18:A20"/>
    <mergeCell ref="D22:M22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zoomScale="80" zoomScaleNormal="80" workbookViewId="0">
      <selection activeCell="A2" sqref="A2"/>
    </sheetView>
  </sheetViews>
  <sheetFormatPr defaultColWidth="8.7109375" defaultRowHeight="12.75" x14ac:dyDescent="0.2"/>
  <cols>
    <col min="1" max="1" width="40.7109375" style="1" customWidth="1"/>
    <col min="2" max="4" width="14.5703125" style="1" customWidth="1"/>
    <col min="5" max="16384" width="8.7109375" style="1"/>
  </cols>
  <sheetData>
    <row r="1" spans="1:4" ht="12.95" x14ac:dyDescent="0.3">
      <c r="A1" s="1" t="s">
        <v>15</v>
      </c>
    </row>
    <row r="2" spans="1:4" ht="12.95" x14ac:dyDescent="0.3">
      <c r="D2" s="17" t="s">
        <v>1</v>
      </c>
    </row>
    <row r="3" spans="1:4" ht="12.95" x14ac:dyDescent="0.3">
      <c r="A3" s="96" t="s">
        <v>16</v>
      </c>
      <c r="B3" s="97" t="s">
        <v>3</v>
      </c>
      <c r="C3" s="98" t="s">
        <v>4</v>
      </c>
      <c r="D3" s="98" t="s">
        <v>5</v>
      </c>
    </row>
    <row r="4" spans="1:4" ht="12.95" x14ac:dyDescent="0.3">
      <c r="A4" s="1" t="s">
        <v>17</v>
      </c>
      <c r="B4" s="99">
        <v>29922.829429999998</v>
      </c>
      <c r="C4" s="99">
        <v>28585.731070000005</v>
      </c>
      <c r="D4" s="99">
        <v>17295.669050000008</v>
      </c>
    </row>
    <row r="5" spans="1:4" x14ac:dyDescent="0.2">
      <c r="A5" s="1" t="s">
        <v>18</v>
      </c>
      <c r="B5" s="99">
        <v>72033.362390000009</v>
      </c>
      <c r="C5" s="99">
        <v>71282.557560000016</v>
      </c>
      <c r="D5" s="99">
        <v>54596.798769999958</v>
      </c>
    </row>
    <row r="6" spans="1:4" x14ac:dyDescent="0.2">
      <c r="A6" s="1" t="s">
        <v>19</v>
      </c>
      <c r="B6" s="99">
        <v>480932.99388999998</v>
      </c>
      <c r="C6" s="99">
        <v>438751.65086000063</v>
      </c>
      <c r="D6" s="99">
        <v>321185.44529999979</v>
      </c>
    </row>
    <row r="7" spans="1:4" ht="12.95" x14ac:dyDescent="0.3">
      <c r="A7" s="1" t="s">
        <v>20</v>
      </c>
      <c r="B7" s="99">
        <v>39042.987719999983</v>
      </c>
      <c r="C7" s="99">
        <v>38582.401149999991</v>
      </c>
      <c r="D7" s="99">
        <v>33368.90714000001</v>
      </c>
    </row>
    <row r="8" spans="1:4" ht="12.95" x14ac:dyDescent="0.3">
      <c r="A8" s="1" t="s">
        <v>21</v>
      </c>
      <c r="B8" s="99">
        <v>19261.922180000005</v>
      </c>
      <c r="C8" s="99">
        <v>18202.394420000001</v>
      </c>
      <c r="D8" s="99">
        <v>16074.68189</v>
      </c>
    </row>
    <row r="9" spans="1:4" ht="12.95" x14ac:dyDescent="0.3">
      <c r="A9" s="1" t="s">
        <v>22</v>
      </c>
      <c r="B9" s="99">
        <v>34230.171340000015</v>
      </c>
      <c r="C9" s="99">
        <v>34172.705350000033</v>
      </c>
      <c r="D9" s="99">
        <v>33901.038790000021</v>
      </c>
    </row>
    <row r="10" spans="1:4" ht="12.95" x14ac:dyDescent="0.3">
      <c r="A10" s="1" t="s">
        <v>23</v>
      </c>
      <c r="B10" s="99">
        <v>90762.087779999973</v>
      </c>
      <c r="C10" s="99">
        <v>89447.940739999976</v>
      </c>
      <c r="D10" s="99">
        <v>70410.740209999945</v>
      </c>
    </row>
    <row r="11" spans="1:4" x14ac:dyDescent="0.2">
      <c r="A11" s="1" t="s">
        <v>24</v>
      </c>
      <c r="B11" s="99">
        <v>24854.114269999998</v>
      </c>
      <c r="C11" s="99">
        <v>20806.796780000008</v>
      </c>
      <c r="D11" s="99">
        <v>13404.050290000001</v>
      </c>
    </row>
    <row r="12" spans="1:4" ht="12.95" x14ac:dyDescent="0.3">
      <c r="A12" s="1" t="s">
        <v>25</v>
      </c>
      <c r="B12" s="99">
        <v>5626.3045500000007</v>
      </c>
      <c r="C12" s="99">
        <v>5266.3261199999988</v>
      </c>
      <c r="D12" s="99">
        <v>2130.6260700000003</v>
      </c>
    </row>
    <row r="13" spans="1:4" ht="12.95" x14ac:dyDescent="0.3">
      <c r="A13" s="16" t="s">
        <v>13</v>
      </c>
      <c r="B13" s="20">
        <v>796666.77355000039</v>
      </c>
      <c r="C13" s="20">
        <v>745098.50405000011</v>
      </c>
      <c r="D13" s="20">
        <v>562367.95751000231</v>
      </c>
    </row>
    <row r="14" spans="1:4" ht="12.95" x14ac:dyDescent="0.3">
      <c r="A14" s="1" t="s">
        <v>14</v>
      </c>
    </row>
    <row r="16" spans="1:4" ht="12.95" x14ac:dyDescent="0.3">
      <c r="B16" s="100"/>
      <c r="C16" s="100"/>
      <c r="D16" s="100"/>
    </row>
    <row r="17" spans="2:4" ht="12.95" x14ac:dyDescent="0.3">
      <c r="B17" s="100"/>
      <c r="C17" s="100"/>
      <c r="D17" s="100"/>
    </row>
  </sheetData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zoomScale="80" zoomScaleNormal="80" workbookViewId="0">
      <selection activeCell="A2" sqref="A2"/>
    </sheetView>
  </sheetViews>
  <sheetFormatPr defaultColWidth="9.140625" defaultRowHeight="12.75" x14ac:dyDescent="0.2"/>
  <cols>
    <col min="1" max="1" width="24.5703125" style="1" customWidth="1"/>
    <col min="2" max="3" width="8.5703125" style="1" customWidth="1"/>
    <col min="4" max="4" width="3.5703125" style="1" customWidth="1"/>
    <col min="5" max="6" width="8.5703125" style="1" customWidth="1"/>
    <col min="7" max="7" width="3.5703125" style="1" customWidth="1"/>
    <col min="8" max="9" width="8.5703125" style="1" customWidth="1"/>
    <col min="10" max="10" width="9.42578125" style="1" bestFit="1" customWidth="1"/>
    <col min="11" max="16384" width="9.140625" style="1"/>
  </cols>
  <sheetData>
    <row r="1" spans="1:14" x14ac:dyDescent="0.3">
      <c r="A1" s="1" t="s">
        <v>26</v>
      </c>
    </row>
    <row r="2" spans="1:14" x14ac:dyDescent="0.3">
      <c r="B2" s="16"/>
      <c r="C2" s="16"/>
      <c r="E2" s="16"/>
      <c r="F2" s="16"/>
      <c r="H2" s="16"/>
      <c r="I2" s="16"/>
    </row>
    <row r="3" spans="1:14" x14ac:dyDescent="0.3">
      <c r="A3" s="13"/>
      <c r="B3" s="101" t="s">
        <v>27</v>
      </c>
      <c r="C3" s="101"/>
      <c r="D3" s="13"/>
      <c r="E3" s="101" t="s">
        <v>28</v>
      </c>
      <c r="F3" s="101"/>
      <c r="G3" s="13"/>
      <c r="H3" s="101" t="s">
        <v>29</v>
      </c>
      <c r="I3" s="101"/>
    </row>
    <row r="4" spans="1:14" x14ac:dyDescent="0.3">
      <c r="A4" s="16"/>
      <c r="B4" s="25" t="s">
        <v>30</v>
      </c>
      <c r="C4" s="25" t="s">
        <v>31</v>
      </c>
      <c r="D4" s="25"/>
      <c r="E4" s="25" t="s">
        <v>30</v>
      </c>
      <c r="F4" s="25" t="s">
        <v>31</v>
      </c>
      <c r="G4" s="25"/>
      <c r="H4" s="25" t="s">
        <v>30</v>
      </c>
      <c r="I4" s="25" t="s">
        <v>31</v>
      </c>
    </row>
    <row r="5" spans="1:14" x14ac:dyDescent="0.3">
      <c r="A5" s="1" t="s">
        <v>32</v>
      </c>
      <c r="B5" s="19">
        <v>2044</v>
      </c>
      <c r="C5" s="82">
        <v>17.311764207673413</v>
      </c>
      <c r="D5" s="82"/>
      <c r="E5" s="19">
        <v>83995</v>
      </c>
      <c r="F5" s="75">
        <v>59.133481011566566</v>
      </c>
      <c r="G5" s="75"/>
      <c r="H5" s="19">
        <v>428069.98</v>
      </c>
      <c r="I5" s="75">
        <v>46.472619758113083</v>
      </c>
      <c r="J5" s="95"/>
      <c r="K5" s="52"/>
      <c r="L5" s="52"/>
      <c r="M5" s="52"/>
      <c r="N5" s="52"/>
    </row>
    <row r="6" spans="1:14" x14ac:dyDescent="0.3">
      <c r="A6" s="1" t="s">
        <v>33</v>
      </c>
      <c r="B6" s="19">
        <v>115</v>
      </c>
      <c r="C6" s="82">
        <v>0.97399847548064711</v>
      </c>
      <c r="D6" s="82"/>
      <c r="E6" s="19">
        <v>7935</v>
      </c>
      <c r="F6" s="75">
        <v>5.5863345654715246</v>
      </c>
      <c r="G6" s="75"/>
      <c r="H6" s="19">
        <v>40807.770000000004</v>
      </c>
      <c r="I6" s="75">
        <v>4.4302195131425348</v>
      </c>
    </row>
    <row r="7" spans="1:14" x14ac:dyDescent="0.3">
      <c r="A7" s="1" t="s">
        <v>34</v>
      </c>
      <c r="B7" s="19">
        <v>383</v>
      </c>
      <c r="C7" s="82">
        <v>3.2438384009485901</v>
      </c>
      <c r="D7" s="82"/>
      <c r="E7" s="19">
        <v>11832.71</v>
      </c>
      <c r="F7" s="75">
        <v>8.3303688564840019</v>
      </c>
      <c r="G7" s="75"/>
      <c r="H7" s="19">
        <v>60647.200000000012</v>
      </c>
      <c r="I7" s="75">
        <v>6.5840502643848939</v>
      </c>
    </row>
    <row r="8" spans="1:14" x14ac:dyDescent="0.3">
      <c r="A8" s="1" t="s">
        <v>35</v>
      </c>
      <c r="B8" s="19">
        <v>715</v>
      </c>
      <c r="C8" s="82">
        <v>6.0557296519014141</v>
      </c>
      <c r="D8" s="82"/>
      <c r="E8" s="19">
        <v>9419</v>
      </c>
      <c r="F8" s="75">
        <v>6.6310882510619145</v>
      </c>
      <c r="G8" s="75"/>
      <c r="H8" s="19">
        <v>77323.339999999982</v>
      </c>
      <c r="I8" s="75">
        <v>8.3944643309191989</v>
      </c>
    </row>
    <row r="9" spans="1:14" x14ac:dyDescent="0.3">
      <c r="A9" s="1" t="s">
        <v>36</v>
      </c>
      <c r="B9" s="19">
        <v>8338</v>
      </c>
      <c r="C9" s="82">
        <v>70.619124248327253</v>
      </c>
      <c r="D9" s="82"/>
      <c r="E9" s="19">
        <v>20006.34</v>
      </c>
      <c r="F9" s="75">
        <v>14.084701785831832</v>
      </c>
      <c r="G9" s="75"/>
      <c r="H9" s="19">
        <v>269398.23000000004</v>
      </c>
      <c r="I9" s="75">
        <v>29.246716871616869</v>
      </c>
    </row>
    <row r="10" spans="1:14" x14ac:dyDescent="0.3">
      <c r="A10" s="1" t="s">
        <v>37</v>
      </c>
      <c r="B10" s="19">
        <v>207</v>
      </c>
      <c r="C10" s="82">
        <v>1.7531972558651645</v>
      </c>
      <c r="D10" s="82"/>
      <c r="E10" s="19">
        <v>4929</v>
      </c>
      <c r="F10" s="75">
        <v>3.4700747414252233</v>
      </c>
      <c r="G10" s="75"/>
      <c r="H10" s="19">
        <v>37036.460000000006</v>
      </c>
      <c r="I10" s="75">
        <v>4.0207942700550152</v>
      </c>
    </row>
    <row r="11" spans="1:14" x14ac:dyDescent="0.3">
      <c r="A11" s="3" t="s">
        <v>38</v>
      </c>
      <c r="B11" s="84">
        <v>11802</v>
      </c>
      <c r="C11" s="85">
        <v>99.957652240196495</v>
      </c>
      <c r="D11" s="85"/>
      <c r="E11" s="84">
        <v>138117.04999999999</v>
      </c>
      <c r="F11" s="94">
        <v>97.236049211841063</v>
      </c>
      <c r="G11" s="94"/>
      <c r="H11" s="84">
        <v>913282.98</v>
      </c>
      <c r="I11" s="94">
        <v>99.148865008231581</v>
      </c>
      <c r="J11" s="52"/>
    </row>
    <row r="12" spans="1:14" x14ac:dyDescent="0.3">
      <c r="A12" s="1" t="s">
        <v>39</v>
      </c>
      <c r="B12" s="19">
        <v>4</v>
      </c>
      <c r="C12" s="82">
        <v>3.3878207842805118E-2</v>
      </c>
      <c r="D12" s="82"/>
      <c r="E12" s="19">
        <v>1789</v>
      </c>
      <c r="F12" s="75">
        <v>1.2594773204320804</v>
      </c>
      <c r="G12" s="75"/>
      <c r="H12" s="19">
        <v>4150</v>
      </c>
      <c r="I12" s="75">
        <v>0.4505370173263944</v>
      </c>
      <c r="J12" s="52"/>
    </row>
    <row r="13" spans="1:14" x14ac:dyDescent="0.3">
      <c r="A13" s="1" t="s">
        <v>34</v>
      </c>
      <c r="B13" s="19">
        <v>1</v>
      </c>
      <c r="C13" s="82">
        <v>8.4695519607012795E-3</v>
      </c>
      <c r="D13" s="82"/>
      <c r="E13" s="19">
        <v>2137</v>
      </c>
      <c r="F13" s="75">
        <v>1.5044734677268619</v>
      </c>
      <c r="G13" s="75"/>
      <c r="H13" s="19">
        <v>3690</v>
      </c>
      <c r="I13" s="75">
        <v>0.40059797444202294</v>
      </c>
      <c r="J13" s="52"/>
    </row>
    <row r="14" spans="1:14" x14ac:dyDescent="0.3">
      <c r="A14" s="3" t="s">
        <v>40</v>
      </c>
      <c r="B14" s="84">
        <v>5</v>
      </c>
      <c r="C14" s="85">
        <v>4.2347759803506392E-2</v>
      </c>
      <c r="D14" s="85"/>
      <c r="E14" s="84">
        <v>3926</v>
      </c>
      <c r="F14" s="94">
        <v>2.763950788158942</v>
      </c>
      <c r="G14" s="94"/>
      <c r="H14" s="84">
        <v>7840</v>
      </c>
      <c r="I14" s="94">
        <v>0.85113499176841734</v>
      </c>
      <c r="J14" s="52"/>
    </row>
    <row r="15" spans="1:14" x14ac:dyDescent="0.3">
      <c r="A15" s="16" t="s">
        <v>13</v>
      </c>
      <c r="B15" s="20">
        <v>11807</v>
      </c>
      <c r="C15" s="87">
        <v>100</v>
      </c>
      <c r="D15" s="87"/>
      <c r="E15" s="20">
        <v>142043.04999999999</v>
      </c>
      <c r="F15" s="80">
        <v>100</v>
      </c>
      <c r="G15" s="80"/>
      <c r="H15" s="20">
        <v>921122.98</v>
      </c>
      <c r="I15" s="80">
        <v>100</v>
      </c>
      <c r="J15" s="52"/>
    </row>
    <row r="16" spans="1:14" x14ac:dyDescent="0.3">
      <c r="A16" s="71" t="s">
        <v>41</v>
      </c>
    </row>
    <row r="17" spans="2:9" x14ac:dyDescent="0.3">
      <c r="B17" s="47"/>
      <c r="C17" s="47"/>
      <c r="D17" s="47"/>
      <c r="E17" s="47"/>
      <c r="F17" s="47"/>
      <c r="G17" s="47"/>
      <c r="H17" s="47"/>
      <c r="I17" s="47"/>
    </row>
  </sheetData>
  <mergeCells count="3">
    <mergeCell ref="B3:C3"/>
    <mergeCell ref="E3:F3"/>
    <mergeCell ref="H3:I3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zoomScale="80" zoomScaleNormal="80" workbookViewId="0">
      <selection activeCell="A2" sqref="A2"/>
    </sheetView>
  </sheetViews>
  <sheetFormatPr defaultColWidth="9.140625" defaultRowHeight="12.75" x14ac:dyDescent="0.2"/>
  <cols>
    <col min="1" max="1" width="36.5703125" style="1" customWidth="1"/>
    <col min="2" max="3" width="8.5703125" style="1" customWidth="1"/>
    <col min="4" max="4" width="3.5703125" style="1" customWidth="1"/>
    <col min="5" max="6" width="8.5703125" style="1" customWidth="1"/>
    <col min="7" max="7" width="3.5703125" style="1" customWidth="1"/>
    <col min="8" max="9" width="8.5703125" style="1" customWidth="1"/>
    <col min="10" max="16384" width="9.140625" style="1"/>
  </cols>
  <sheetData>
    <row r="1" spans="1:10" ht="12.95" x14ac:dyDescent="0.3">
      <c r="A1" s="1" t="s">
        <v>42</v>
      </c>
    </row>
    <row r="2" spans="1:10" ht="12.95" x14ac:dyDescent="0.3">
      <c r="B2" s="16"/>
      <c r="C2" s="16"/>
      <c r="E2" s="16"/>
      <c r="F2" s="16"/>
      <c r="H2" s="16"/>
      <c r="I2" s="16"/>
    </row>
    <row r="3" spans="1:10" ht="12.95" x14ac:dyDescent="0.3">
      <c r="A3" s="13"/>
      <c r="B3" s="101" t="s">
        <v>27</v>
      </c>
      <c r="C3" s="101"/>
      <c r="D3" s="13"/>
      <c r="E3" s="101" t="s">
        <v>28</v>
      </c>
      <c r="F3" s="101"/>
      <c r="G3" s="13"/>
      <c r="H3" s="101" t="s">
        <v>29</v>
      </c>
      <c r="I3" s="101"/>
    </row>
    <row r="4" spans="1:10" ht="12.95" x14ac:dyDescent="0.3">
      <c r="A4" s="16"/>
      <c r="B4" s="25" t="s">
        <v>30</v>
      </c>
      <c r="C4" s="25" t="s">
        <v>31</v>
      </c>
      <c r="D4" s="25"/>
      <c r="E4" s="25" t="s">
        <v>43</v>
      </c>
      <c r="F4" s="25" t="s">
        <v>31</v>
      </c>
      <c r="G4" s="25"/>
      <c r="H4" s="25" t="s">
        <v>30</v>
      </c>
      <c r="I4" s="25" t="s">
        <v>31</v>
      </c>
    </row>
    <row r="5" spans="1:10" ht="12.95" x14ac:dyDescent="0.3">
      <c r="A5" s="7" t="s">
        <v>44</v>
      </c>
      <c r="B5" s="19">
        <v>1627</v>
      </c>
      <c r="C5" s="75">
        <v>13.785799017115744</v>
      </c>
      <c r="E5" s="19">
        <v>13872.35</v>
      </c>
      <c r="F5" s="75">
        <v>10.043908409569999</v>
      </c>
      <c r="H5" s="19">
        <v>114739.58</v>
      </c>
      <c r="I5" s="75">
        <v>12.56342037601533</v>
      </c>
    </row>
    <row r="6" spans="1:10" ht="12.95" x14ac:dyDescent="0.3">
      <c r="A6" s="7" t="s">
        <v>45</v>
      </c>
      <c r="B6" s="19">
        <v>2403</v>
      </c>
      <c r="C6" s="75">
        <v>20.360955770208438</v>
      </c>
      <c r="E6" s="19">
        <v>17348</v>
      </c>
      <c r="F6" s="75">
        <v>12.560360940231494</v>
      </c>
      <c r="H6" s="19">
        <v>129727.61000000002</v>
      </c>
      <c r="I6" s="75">
        <v>14.204536035479389</v>
      </c>
    </row>
    <row r="7" spans="1:10" ht="12.95" x14ac:dyDescent="0.3">
      <c r="A7" s="7" t="s">
        <v>46</v>
      </c>
      <c r="B7" s="19">
        <v>1430</v>
      </c>
      <c r="C7" s="75">
        <v>12.116590408405354</v>
      </c>
      <c r="E7" s="19">
        <v>10508</v>
      </c>
      <c r="F7" s="75">
        <v>7.6080397025566366</v>
      </c>
      <c r="H7" s="19">
        <v>82143.850000000049</v>
      </c>
      <c r="I7" s="75">
        <v>8.9943480606635262</v>
      </c>
    </row>
    <row r="8" spans="1:10" ht="12.95" customHeight="1" x14ac:dyDescent="0.3">
      <c r="A8" s="7" t="s">
        <v>47</v>
      </c>
      <c r="B8" s="19">
        <v>1096</v>
      </c>
      <c r="C8" s="75">
        <v>9.2865615997288593</v>
      </c>
      <c r="E8" s="19">
        <v>27773.71</v>
      </c>
      <c r="F8" s="75">
        <v>20.108820742985749</v>
      </c>
      <c r="H8" s="19">
        <v>122032.81999999999</v>
      </c>
      <c r="I8" s="75">
        <v>13.361994329512198</v>
      </c>
      <c r="J8" s="52"/>
    </row>
    <row r="9" spans="1:10" ht="12.95" x14ac:dyDescent="0.3">
      <c r="A9" s="7" t="s">
        <v>48</v>
      </c>
      <c r="B9" s="19">
        <v>2890</v>
      </c>
      <c r="C9" s="75">
        <v>24.487375021182849</v>
      </c>
      <c r="E9" s="19">
        <v>43708.99</v>
      </c>
      <c r="F9" s="75">
        <v>31.64633910150847</v>
      </c>
      <c r="H9" s="19">
        <v>283712.77999999991</v>
      </c>
      <c r="I9" s="75">
        <v>31.065155730811927</v>
      </c>
    </row>
    <row r="10" spans="1:10" ht="12.95" x14ac:dyDescent="0.3">
      <c r="A10" s="7" t="s">
        <v>49</v>
      </c>
      <c r="B10" s="19">
        <v>1017</v>
      </c>
      <c r="C10" s="75">
        <v>8.6171835282155573</v>
      </c>
      <c r="E10" s="19">
        <v>13627</v>
      </c>
      <c r="F10" s="75">
        <v>9.8662692259934612</v>
      </c>
      <c r="H10" s="19">
        <v>91653.370000000024</v>
      </c>
      <c r="I10" s="75">
        <v>10.035593787152372</v>
      </c>
    </row>
    <row r="11" spans="1:10" ht="12.95" x14ac:dyDescent="0.3">
      <c r="A11" s="7" t="s">
        <v>50</v>
      </c>
      <c r="B11" s="19">
        <v>1339</v>
      </c>
      <c r="C11" s="75">
        <v>11.345534655143195</v>
      </c>
      <c r="E11" s="19">
        <v>11279</v>
      </c>
      <c r="F11" s="75">
        <v>8.1662618771541968</v>
      </c>
      <c r="H11" s="19">
        <v>89272.97</v>
      </c>
      <c r="I11" s="75">
        <v>9.7749516803652714</v>
      </c>
    </row>
    <row r="12" spans="1:10" ht="12.95" x14ac:dyDescent="0.3">
      <c r="A12" s="3" t="s">
        <v>38</v>
      </c>
      <c r="B12" s="93">
        <v>11802</v>
      </c>
      <c r="C12" s="94">
        <v>100</v>
      </c>
      <c r="D12" s="3"/>
      <c r="E12" s="93">
        <v>138117.04999999999</v>
      </c>
      <c r="F12" s="94">
        <v>100</v>
      </c>
      <c r="G12" s="3"/>
      <c r="H12" s="93">
        <v>913282.97999999986</v>
      </c>
      <c r="I12" s="94">
        <v>100</v>
      </c>
    </row>
    <row r="13" spans="1:10" ht="12.95" x14ac:dyDescent="0.3">
      <c r="A13" s="3" t="s">
        <v>40</v>
      </c>
      <c r="B13" s="84">
        <v>5</v>
      </c>
      <c r="C13" s="94">
        <v>4.2347759803506392E-2</v>
      </c>
      <c r="D13" s="3"/>
      <c r="E13" s="84">
        <v>3926</v>
      </c>
      <c r="F13" s="94">
        <v>2.763950788158942</v>
      </c>
      <c r="G13" s="3"/>
      <c r="H13" s="84">
        <v>7840</v>
      </c>
      <c r="I13" s="94">
        <v>0.85113499176841745</v>
      </c>
    </row>
    <row r="14" spans="1:10" ht="12.95" x14ac:dyDescent="0.3">
      <c r="A14" s="16" t="s">
        <v>13</v>
      </c>
      <c r="B14" s="20">
        <v>11807</v>
      </c>
      <c r="C14" s="80">
        <v>100</v>
      </c>
      <c r="D14" s="16"/>
      <c r="E14" s="20">
        <v>142043.04999999999</v>
      </c>
      <c r="F14" s="94">
        <v>102.84251654665373</v>
      </c>
      <c r="G14" s="16"/>
      <c r="H14" s="20">
        <v>921122.97999999986</v>
      </c>
      <c r="I14" s="80">
        <v>100</v>
      </c>
    </row>
    <row r="15" spans="1:10" ht="12.95" x14ac:dyDescent="0.3">
      <c r="A15" s="71" t="s">
        <v>41</v>
      </c>
    </row>
  </sheetData>
  <mergeCells count="3">
    <mergeCell ref="B3:C3"/>
    <mergeCell ref="E3:F3"/>
    <mergeCell ref="H3:I3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zoomScale="80" zoomScaleNormal="80" workbookViewId="0">
      <selection activeCell="A2" sqref="A2"/>
    </sheetView>
  </sheetViews>
  <sheetFormatPr defaultColWidth="8.7109375" defaultRowHeight="15" x14ac:dyDescent="0.25"/>
  <cols>
    <col min="1" max="1" width="17.5703125" customWidth="1"/>
    <col min="2" max="3" width="13.5703125" customWidth="1"/>
    <col min="4" max="4" width="2.5703125" customWidth="1"/>
    <col min="5" max="6" width="13.5703125" customWidth="1"/>
  </cols>
  <sheetData>
    <row r="1" spans="1:6" ht="14.45" x14ac:dyDescent="0.35">
      <c r="A1" s="1" t="s">
        <v>51</v>
      </c>
    </row>
    <row r="2" spans="1:6" ht="14.45" x14ac:dyDescent="0.35">
      <c r="A2" s="1"/>
      <c r="B2" s="81"/>
      <c r="C2" s="81"/>
      <c r="E2" s="81"/>
      <c r="F2" s="81"/>
    </row>
    <row r="3" spans="1:6" ht="12.95" customHeight="1" x14ac:dyDescent="0.35">
      <c r="A3" s="13"/>
      <c r="B3" s="101" t="s">
        <v>52</v>
      </c>
      <c r="C3" s="101"/>
      <c r="D3" s="13"/>
      <c r="E3" s="101" t="s">
        <v>53</v>
      </c>
      <c r="F3" s="101"/>
    </row>
    <row r="4" spans="1:6" ht="12.95" customHeight="1" x14ac:dyDescent="0.35">
      <c r="A4" s="16"/>
      <c r="B4" s="25" t="s">
        <v>54</v>
      </c>
      <c r="C4" s="25" t="s">
        <v>31</v>
      </c>
      <c r="D4" s="25"/>
      <c r="E4" s="25" t="s">
        <v>55</v>
      </c>
      <c r="F4" s="25" t="s">
        <v>31</v>
      </c>
    </row>
    <row r="5" spans="1:6" ht="12.95" customHeight="1" x14ac:dyDescent="0.35">
      <c r="A5" s="1" t="s">
        <v>56</v>
      </c>
      <c r="B5" s="19">
        <v>16775.842000000001</v>
      </c>
      <c r="C5" s="82">
        <v>12.671015664660434</v>
      </c>
      <c r="D5" s="19"/>
      <c r="E5" s="83">
        <v>89.852517289999994</v>
      </c>
      <c r="F5" s="82">
        <v>11.828366586304909</v>
      </c>
    </row>
    <row r="6" spans="1:6" ht="12.95" customHeight="1" x14ac:dyDescent="0.35">
      <c r="A6" s="1" t="s">
        <v>57</v>
      </c>
      <c r="B6" s="19">
        <v>1879.5409999999999</v>
      </c>
      <c r="C6" s="82">
        <v>1.4196422124964898</v>
      </c>
      <c r="D6" s="19"/>
      <c r="E6" s="83">
        <v>13.608962719999999</v>
      </c>
      <c r="F6" s="82">
        <v>1.7915112983643955</v>
      </c>
    </row>
    <row r="7" spans="1:6" ht="12.95" customHeight="1" x14ac:dyDescent="0.35">
      <c r="A7" s="1" t="s">
        <v>58</v>
      </c>
      <c r="B7" s="19">
        <v>3249.134</v>
      </c>
      <c r="C7" s="82">
        <v>2.4541139461483255</v>
      </c>
      <c r="D7" s="19"/>
      <c r="E7" s="83">
        <v>20.090503960000003</v>
      </c>
      <c r="F7" s="82">
        <v>2.6447544588596417</v>
      </c>
    </row>
    <row r="8" spans="1:6" ht="12.95" customHeight="1" x14ac:dyDescent="0.35">
      <c r="A8" s="1" t="s">
        <v>59</v>
      </c>
      <c r="B8" s="19">
        <v>14470.468000000001</v>
      </c>
      <c r="C8" s="82">
        <v>10.929736146952717</v>
      </c>
      <c r="D8" s="19"/>
      <c r="E8" s="83">
        <v>47.718269569999997</v>
      </c>
      <c r="F8" s="82">
        <v>6.2817292421132391</v>
      </c>
    </row>
    <row r="9" spans="1:6" ht="12.95" customHeight="1" x14ac:dyDescent="0.35">
      <c r="A9" s="1" t="s">
        <v>60</v>
      </c>
      <c r="B9" s="19">
        <v>5901.4849999999997</v>
      </c>
      <c r="C9" s="82">
        <v>4.4574697877911937</v>
      </c>
      <c r="D9" s="19"/>
      <c r="E9" s="83">
        <v>36.409095270000002</v>
      </c>
      <c r="F9" s="82">
        <v>4.7929667294606766</v>
      </c>
    </row>
    <row r="10" spans="1:6" ht="12.95" customHeight="1" x14ac:dyDescent="0.35">
      <c r="A10" s="1" t="s">
        <v>61</v>
      </c>
      <c r="B10" s="19">
        <v>18155.490000000002</v>
      </c>
      <c r="C10" s="82">
        <v>13.713082072994363</v>
      </c>
      <c r="D10" s="19"/>
      <c r="E10" s="83">
        <v>80.601108299999964</v>
      </c>
      <c r="F10" s="82">
        <v>10.610492449063171</v>
      </c>
    </row>
    <row r="11" spans="1:6" ht="12.95" customHeight="1" x14ac:dyDescent="0.35">
      <c r="A11" s="1" t="s">
        <v>62</v>
      </c>
      <c r="B11" s="19">
        <v>4294.1580000000004</v>
      </c>
      <c r="C11" s="82">
        <v>3.2434344150670307</v>
      </c>
      <c r="D11" s="19"/>
      <c r="E11" s="83">
        <v>42.356804219999987</v>
      </c>
      <c r="F11" s="82">
        <v>5.5759351306929492</v>
      </c>
    </row>
    <row r="12" spans="1:6" ht="12.95" customHeight="1" x14ac:dyDescent="0.35">
      <c r="A12" s="1" t="s">
        <v>63</v>
      </c>
      <c r="B12" s="19">
        <v>12122.035</v>
      </c>
      <c r="C12" s="82">
        <v>9.1559335962130568</v>
      </c>
      <c r="D12" s="19"/>
      <c r="E12" s="83">
        <v>47.420960419999972</v>
      </c>
      <c r="F12" s="82">
        <v>6.2425908660083946</v>
      </c>
    </row>
    <row r="13" spans="1:6" ht="12.95" customHeight="1" x14ac:dyDescent="0.35">
      <c r="A13" s="1" t="s">
        <v>64</v>
      </c>
      <c r="B13" s="19">
        <v>1353.306</v>
      </c>
      <c r="C13" s="82">
        <v>1.0221699468246634</v>
      </c>
      <c r="D13" s="19"/>
      <c r="E13" s="83">
        <v>9.5857494400000007</v>
      </c>
      <c r="F13" s="82">
        <v>1.2618873883615267</v>
      </c>
    </row>
    <row r="14" spans="1:6" ht="12.95" customHeight="1" x14ac:dyDescent="0.35">
      <c r="A14" s="1" t="s">
        <v>65</v>
      </c>
      <c r="B14" s="19">
        <v>5001.1880000000001</v>
      </c>
      <c r="C14" s="82">
        <v>3.7774635389336524</v>
      </c>
      <c r="D14" s="19"/>
      <c r="E14" s="83">
        <v>37.317147260000006</v>
      </c>
      <c r="F14" s="82">
        <v>4.9125045247399983</v>
      </c>
    </row>
    <row r="15" spans="1:6" ht="12.95" customHeight="1" x14ac:dyDescent="0.35">
      <c r="A15" s="1" t="s">
        <v>66</v>
      </c>
      <c r="B15" s="19">
        <v>11283.205</v>
      </c>
      <c r="C15" s="82">
        <v>8.5223541866080375</v>
      </c>
      <c r="D15" s="19"/>
      <c r="E15" s="83">
        <v>78.674932689999991</v>
      </c>
      <c r="F15" s="82">
        <v>10.356926807144145</v>
      </c>
    </row>
    <row r="16" spans="1:6" ht="12.95" customHeight="1" x14ac:dyDescent="0.35">
      <c r="A16" s="1" t="s">
        <v>67</v>
      </c>
      <c r="B16" s="19">
        <v>4673.5940000000001</v>
      </c>
      <c r="C16" s="82">
        <v>3.5300274516333081</v>
      </c>
      <c r="D16" s="19"/>
      <c r="E16" s="83">
        <v>26.03500888000001</v>
      </c>
      <c r="F16" s="82">
        <v>3.4273010751209836</v>
      </c>
    </row>
    <row r="17" spans="1:6" ht="12.95" customHeight="1" x14ac:dyDescent="0.35">
      <c r="A17" s="1" t="s">
        <v>68</v>
      </c>
      <c r="B17" s="19">
        <v>21316.287</v>
      </c>
      <c r="C17" s="82">
        <v>16.100473912987354</v>
      </c>
      <c r="D17" s="19"/>
      <c r="E17" s="83">
        <v>167.60493525999991</v>
      </c>
      <c r="F17" s="82">
        <v>22.063851695224781</v>
      </c>
    </row>
    <row r="18" spans="1:6" ht="12.95" customHeight="1" x14ac:dyDescent="0.35">
      <c r="A18" s="1" t="s">
        <v>69</v>
      </c>
      <c r="B18" s="19">
        <v>5363.4690000000001</v>
      </c>
      <c r="C18" s="82">
        <v>4.0510991767757858</v>
      </c>
      <c r="D18" s="19"/>
      <c r="E18" s="83">
        <v>43.232694690000045</v>
      </c>
      <c r="F18" s="82">
        <v>5.6912391186176672</v>
      </c>
    </row>
    <row r="19" spans="1:6" ht="12.95" customHeight="1" x14ac:dyDescent="0.35">
      <c r="A19" s="3" t="s">
        <v>38</v>
      </c>
      <c r="B19" s="84">
        <v>125839.20199999999</v>
      </c>
      <c r="C19" s="85">
        <v>95.048016056086396</v>
      </c>
      <c r="D19" s="84"/>
      <c r="E19" s="86">
        <v>740.50868996999986</v>
      </c>
      <c r="F19" s="85">
        <v>97.48205737007649</v>
      </c>
    </row>
    <row r="20" spans="1:6" ht="12.95" customHeight="1" x14ac:dyDescent="0.35">
      <c r="A20" s="16" t="s">
        <v>40</v>
      </c>
      <c r="B20" s="20">
        <v>6556.1990000000005</v>
      </c>
      <c r="C20" s="87">
        <v>4.9519839439135804</v>
      </c>
      <c r="D20" s="20"/>
      <c r="E20" s="88">
        <v>19.127195799999999</v>
      </c>
      <c r="F20" s="87">
        <v>2.5179426299235255</v>
      </c>
    </row>
    <row r="21" spans="1:6" ht="12.95" customHeight="1" x14ac:dyDescent="0.35">
      <c r="A21" s="16" t="s">
        <v>13</v>
      </c>
      <c r="B21" s="20">
        <v>132395.40100000001</v>
      </c>
      <c r="C21" s="87">
        <v>100</v>
      </c>
      <c r="D21" s="20"/>
      <c r="E21" s="88">
        <v>759.63588576999985</v>
      </c>
      <c r="F21" s="87">
        <v>100</v>
      </c>
    </row>
    <row r="22" spans="1:6" ht="12.95" customHeight="1" x14ac:dyDescent="0.35">
      <c r="A22" s="71" t="s">
        <v>70</v>
      </c>
      <c r="B22" s="1"/>
      <c r="C22" s="1"/>
      <c r="D22" s="1"/>
      <c r="E22" s="1"/>
      <c r="F22" s="1"/>
    </row>
    <row r="23" spans="1:6" ht="14.45" x14ac:dyDescent="0.35">
      <c r="B23" s="40"/>
    </row>
    <row r="24" spans="1:6" ht="14.45" x14ac:dyDescent="0.35">
      <c r="B24" s="89"/>
      <c r="E24" s="90"/>
      <c r="F24" s="91"/>
    </row>
    <row r="25" spans="1:6" ht="14.45" x14ac:dyDescent="0.35">
      <c r="B25" s="89"/>
      <c r="E25" s="90"/>
      <c r="F25" s="91"/>
    </row>
    <row r="26" spans="1:6" ht="14.45" x14ac:dyDescent="0.35">
      <c r="B26" s="89"/>
      <c r="E26" s="90"/>
      <c r="F26" s="91"/>
    </row>
    <row r="27" spans="1:6" ht="14.45" x14ac:dyDescent="0.35">
      <c r="B27" s="92"/>
      <c r="E27" s="92"/>
    </row>
    <row r="28" spans="1:6" ht="14.45" x14ac:dyDescent="0.35">
      <c r="B28" s="92"/>
      <c r="E28" s="92"/>
    </row>
    <row r="29" spans="1:6" ht="14.45" x14ac:dyDescent="0.35">
      <c r="B29" s="92"/>
      <c r="E29" s="92"/>
    </row>
  </sheetData>
  <mergeCells count="2">
    <mergeCell ref="B3:C3"/>
    <mergeCell ref="E3:F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zoomScale="80" zoomScaleNormal="80" workbookViewId="0">
      <selection activeCell="A2" sqref="A2"/>
    </sheetView>
  </sheetViews>
  <sheetFormatPr defaultColWidth="8.7109375" defaultRowHeight="12.95" customHeight="1" x14ac:dyDescent="0.2"/>
  <cols>
    <col min="1" max="1" width="26.5703125" style="1" customWidth="1"/>
    <col min="2" max="3" width="12.5703125" style="1" customWidth="1"/>
    <col min="4" max="4" width="1.28515625" style="1" customWidth="1"/>
    <col min="5" max="6" width="12.5703125" style="1" customWidth="1"/>
    <col min="7" max="16384" width="8.7109375" style="1"/>
  </cols>
  <sheetData>
    <row r="1" spans="1:8" ht="12.95" customHeight="1" x14ac:dyDescent="0.3">
      <c r="A1" s="1" t="s">
        <v>71</v>
      </c>
    </row>
    <row r="2" spans="1:8" ht="12.95" customHeight="1" x14ac:dyDescent="0.3">
      <c r="B2" s="16"/>
      <c r="C2" s="16"/>
      <c r="E2" s="16"/>
      <c r="F2" s="16"/>
    </row>
    <row r="3" spans="1:8" ht="12.95" customHeight="1" x14ac:dyDescent="0.3">
      <c r="A3" s="13"/>
      <c r="B3" s="101" t="s">
        <v>52</v>
      </c>
      <c r="C3" s="101"/>
      <c r="D3" s="13"/>
      <c r="E3" s="101" t="s">
        <v>53</v>
      </c>
      <c r="F3" s="101"/>
    </row>
    <row r="4" spans="1:8" ht="12.95" customHeight="1" x14ac:dyDescent="0.3">
      <c r="A4" s="16"/>
      <c r="B4" s="25" t="s">
        <v>54</v>
      </c>
      <c r="C4" s="25" t="s">
        <v>31</v>
      </c>
      <c r="D4" s="16"/>
      <c r="E4" s="25" t="s">
        <v>55</v>
      </c>
      <c r="F4" s="25" t="s">
        <v>31</v>
      </c>
    </row>
    <row r="5" spans="1:8" ht="12.95" customHeight="1" x14ac:dyDescent="0.3">
      <c r="A5" s="1" t="s">
        <v>72</v>
      </c>
      <c r="B5" s="38">
        <v>24156.542000000001</v>
      </c>
      <c r="C5" s="74">
        <v>18.245756134686278</v>
      </c>
      <c r="E5" s="52">
        <v>82.817390160000031</v>
      </c>
      <c r="F5" s="75">
        <v>10.902248262804587</v>
      </c>
      <c r="H5" s="76"/>
    </row>
    <row r="6" spans="1:8" ht="12.95" customHeight="1" x14ac:dyDescent="0.3">
      <c r="A6" s="1" t="s">
        <v>73</v>
      </c>
      <c r="B6" s="38">
        <v>17251.732</v>
      </c>
      <c r="C6" s="74">
        <v>13.030461684994632</v>
      </c>
      <c r="E6" s="52">
        <v>53.591515539999989</v>
      </c>
      <c r="F6" s="75">
        <v>7.0548951864849458</v>
      </c>
    </row>
    <row r="7" spans="1:8" ht="12.95" customHeight="1" x14ac:dyDescent="0.3">
      <c r="A7" s="1" t="s">
        <v>74</v>
      </c>
      <c r="B7" s="38">
        <v>13024.126</v>
      </c>
      <c r="C7" s="74">
        <v>9.8372948770327753</v>
      </c>
      <c r="E7" s="52">
        <v>15.65692778</v>
      </c>
      <c r="F7" s="75">
        <v>2.0611095491005487</v>
      </c>
    </row>
    <row r="8" spans="1:8" ht="12.95" customHeight="1" x14ac:dyDescent="0.3">
      <c r="A8" s="1" t="s">
        <v>75</v>
      </c>
      <c r="B8" s="38">
        <v>6276.4960000000001</v>
      </c>
      <c r="C8" s="74">
        <v>4.7407205632467546</v>
      </c>
      <c r="E8" s="52">
        <v>44.020342319999976</v>
      </c>
      <c r="F8" s="75">
        <v>5.7949266411208384</v>
      </c>
    </row>
    <row r="9" spans="1:8" ht="12.95" customHeight="1" x14ac:dyDescent="0.3">
      <c r="A9" s="1" t="s">
        <v>76</v>
      </c>
      <c r="B9" s="38">
        <v>6185.9780000000001</v>
      </c>
      <c r="C9" s="74">
        <v>4.6723511189032916</v>
      </c>
      <c r="E9" s="52">
        <v>36.793719330000016</v>
      </c>
      <c r="F9" s="75">
        <v>4.8435994164104441</v>
      </c>
    </row>
    <row r="10" spans="1:8" ht="12.95" customHeight="1" x14ac:dyDescent="0.3">
      <c r="A10" s="1" t="s">
        <v>77</v>
      </c>
      <c r="B10" s="38">
        <v>3745.0219999999999</v>
      </c>
      <c r="C10" s="74">
        <v>2.8286647207632232</v>
      </c>
      <c r="E10" s="52">
        <v>25.698513670000008</v>
      </c>
      <c r="F10" s="75">
        <v>3.3830041670491759</v>
      </c>
    </row>
    <row r="11" spans="1:8" ht="12.95" customHeight="1" x14ac:dyDescent="0.3">
      <c r="A11" s="1" t="s">
        <v>78</v>
      </c>
      <c r="B11" s="38">
        <v>3562.1529999999998</v>
      </c>
      <c r="C11" s="74">
        <v>2.6905413428975526</v>
      </c>
      <c r="E11" s="52">
        <v>39.605254960000018</v>
      </c>
      <c r="F11" s="75">
        <v>5.2137156369139177</v>
      </c>
    </row>
    <row r="12" spans="1:8" ht="12.95" customHeight="1" x14ac:dyDescent="0.3">
      <c r="A12" s="1" t="s">
        <v>79</v>
      </c>
      <c r="B12" s="38">
        <v>3482.5349999999999</v>
      </c>
      <c r="C12" s="74">
        <v>2.6304048129285094</v>
      </c>
      <c r="E12" s="52">
        <v>5.2956759</v>
      </c>
      <c r="F12" s="75">
        <v>0.6971334555412787</v>
      </c>
    </row>
    <row r="13" spans="1:8" ht="12.95" customHeight="1" x14ac:dyDescent="0.3">
      <c r="A13" s="1" t="s">
        <v>80</v>
      </c>
      <c r="B13" s="38">
        <v>3478.5169999999998</v>
      </c>
      <c r="C13" s="74">
        <v>2.6273699643086541</v>
      </c>
      <c r="E13" s="52">
        <v>33.876176009999995</v>
      </c>
      <c r="F13" s="75">
        <v>4.4595281298041423</v>
      </c>
    </row>
    <row r="14" spans="1:8" ht="12.95" customHeight="1" x14ac:dyDescent="0.3">
      <c r="A14" s="1" t="s">
        <v>81</v>
      </c>
      <c r="B14" s="38">
        <v>3348.9740000000002</v>
      </c>
      <c r="C14" s="74">
        <v>2.5295244205650316</v>
      </c>
      <c r="E14" s="52">
        <v>40.503799950000008</v>
      </c>
      <c r="F14" s="75">
        <v>5.3320019115399759</v>
      </c>
    </row>
    <row r="15" spans="1:8" ht="12.95" customHeight="1" x14ac:dyDescent="0.3">
      <c r="A15" s="1" t="s">
        <v>82</v>
      </c>
      <c r="B15" s="38">
        <v>3035.4180000000001</v>
      </c>
      <c r="C15" s="74">
        <v>2.2926914206030462</v>
      </c>
      <c r="E15" s="52">
        <v>14.857240410000006</v>
      </c>
      <c r="F15" s="75">
        <v>1.9558370909425988</v>
      </c>
    </row>
    <row r="16" spans="1:8" ht="12.95" customHeight="1" x14ac:dyDescent="0.3">
      <c r="A16" s="1" t="s">
        <v>83</v>
      </c>
      <c r="B16" s="38">
        <v>2361.808</v>
      </c>
      <c r="C16" s="74">
        <v>1.7839048653963439</v>
      </c>
      <c r="E16" s="52">
        <v>7.1024323699999998</v>
      </c>
      <c r="F16" s="75">
        <v>0.93497852103191081</v>
      </c>
    </row>
    <row r="17" spans="1:6" ht="12.95" customHeight="1" x14ac:dyDescent="0.3">
      <c r="A17" s="1" t="s">
        <v>84</v>
      </c>
      <c r="B17" s="38">
        <v>2079.1619999999998</v>
      </c>
      <c r="C17" s="74">
        <v>1.5704185978484251</v>
      </c>
      <c r="E17" s="52">
        <v>20.001155070000003</v>
      </c>
      <c r="F17" s="75">
        <v>2.6329923907854837</v>
      </c>
    </row>
    <row r="18" spans="1:6" ht="12.95" customHeight="1" x14ac:dyDescent="0.3">
      <c r="A18" s="1" t="s">
        <v>85</v>
      </c>
      <c r="B18" s="38">
        <v>1896.4770000000001</v>
      </c>
      <c r="C18" s="74">
        <v>1.4324341976199007</v>
      </c>
      <c r="E18" s="52">
        <v>57.623800969999991</v>
      </c>
      <c r="F18" s="75">
        <v>7.5857133726100923</v>
      </c>
    </row>
    <row r="19" spans="1:6" ht="12.95" customHeight="1" x14ac:dyDescent="0.3">
      <c r="A19" s="1" t="s">
        <v>86</v>
      </c>
      <c r="B19" s="38">
        <v>1856.154</v>
      </c>
      <c r="C19" s="74">
        <v>1.4019777016272641</v>
      </c>
      <c r="E19" s="52">
        <v>4.3789936300000001</v>
      </c>
      <c r="F19" s="75">
        <v>0.57645955279762262</v>
      </c>
    </row>
    <row r="20" spans="1:6" ht="12.95" customHeight="1" x14ac:dyDescent="0.3">
      <c r="A20" s="1" t="s">
        <v>87</v>
      </c>
      <c r="B20" s="38">
        <v>1555.981</v>
      </c>
      <c r="C20" s="74">
        <v>1.1752530588279271</v>
      </c>
      <c r="E20" s="52">
        <v>19.10617337</v>
      </c>
      <c r="F20" s="75">
        <v>2.5151751948412966</v>
      </c>
    </row>
    <row r="21" spans="1:6" ht="12.95" customHeight="1" x14ac:dyDescent="0.3">
      <c r="A21" s="1" t="s">
        <v>88</v>
      </c>
      <c r="B21" s="38">
        <v>1299.0899999999999</v>
      </c>
      <c r="C21" s="74">
        <v>0.98121988391424542</v>
      </c>
      <c r="E21" s="52">
        <v>15.434264189999999</v>
      </c>
      <c r="F21" s="75">
        <v>2.0317976650556946</v>
      </c>
    </row>
    <row r="22" spans="1:6" ht="12.95" customHeight="1" x14ac:dyDescent="0.3">
      <c r="A22" s="1" t="s">
        <v>89</v>
      </c>
      <c r="B22" s="38">
        <v>1212.9179999999999</v>
      </c>
      <c r="C22" s="74">
        <v>0.91613303093511511</v>
      </c>
      <c r="E22" s="52">
        <v>6.2237453499999997</v>
      </c>
      <c r="F22" s="75">
        <v>0.81930638962525348</v>
      </c>
    </row>
    <row r="23" spans="1:6" ht="12.95" customHeight="1" x14ac:dyDescent="0.3">
      <c r="A23" s="1" t="s">
        <v>90</v>
      </c>
      <c r="B23" s="38">
        <v>32586.317999999985</v>
      </c>
      <c r="C23" s="74">
        <v>24.612877602901023</v>
      </c>
      <c r="E23" s="52">
        <v>237.04876478999972</v>
      </c>
      <c r="F23" s="75">
        <v>31.205577465540202</v>
      </c>
    </row>
    <row r="24" spans="1:6" ht="12.95" customHeight="1" x14ac:dyDescent="0.3">
      <c r="A24" s="16" t="s">
        <v>13</v>
      </c>
      <c r="B24" s="77">
        <v>132395.40100000001</v>
      </c>
      <c r="C24" s="78">
        <v>100</v>
      </c>
      <c r="D24" s="16"/>
      <c r="E24" s="79">
        <v>759.63588576999973</v>
      </c>
      <c r="F24" s="80">
        <v>100</v>
      </c>
    </row>
    <row r="25" spans="1:6" ht="12.95" customHeight="1" x14ac:dyDescent="0.3">
      <c r="A25" s="71" t="s">
        <v>70</v>
      </c>
    </row>
  </sheetData>
  <mergeCells count="2">
    <mergeCell ref="B3:C3"/>
    <mergeCell ref="E3:F3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zoomScale="80" zoomScaleNormal="80" workbookViewId="0">
      <selection activeCell="A2" sqref="A2"/>
    </sheetView>
  </sheetViews>
  <sheetFormatPr defaultColWidth="8.7109375" defaultRowHeight="12.75" x14ac:dyDescent="0.2"/>
  <cols>
    <col min="1" max="1" width="25.5703125" style="1" bestFit="1" customWidth="1"/>
    <col min="2" max="3" width="17.85546875" style="1" customWidth="1"/>
    <col min="4" max="4" width="19.85546875" style="1" customWidth="1"/>
    <col min="5" max="16384" width="8.7109375" style="1"/>
  </cols>
  <sheetData>
    <row r="1" spans="1:4" x14ac:dyDescent="0.3">
      <c r="A1" s="1" t="s">
        <v>91</v>
      </c>
    </row>
    <row r="2" spans="1:4" x14ac:dyDescent="0.3">
      <c r="A2" s="16"/>
      <c r="B2" s="16"/>
      <c r="C2" s="16"/>
      <c r="D2" s="16"/>
    </row>
    <row r="3" spans="1:4" x14ac:dyDescent="0.3">
      <c r="A3" s="3"/>
      <c r="B3" s="24" t="s">
        <v>92</v>
      </c>
      <c r="C3" s="24" t="s">
        <v>93</v>
      </c>
      <c r="D3" s="24" t="s">
        <v>94</v>
      </c>
    </row>
    <row r="4" spans="1:4" x14ac:dyDescent="0.3">
      <c r="A4" s="1" t="s">
        <v>32</v>
      </c>
      <c r="B4" s="46">
        <v>37632.362000000001</v>
      </c>
      <c r="C4" s="72">
        <v>18.3751767578125</v>
      </c>
      <c r="D4" s="72">
        <v>165.53193866509488</v>
      </c>
    </row>
    <row r="5" spans="1:4" x14ac:dyDescent="0.3">
      <c r="A5" s="1" t="s">
        <v>95</v>
      </c>
      <c r="B5" s="46">
        <v>23744.133999999998</v>
      </c>
      <c r="C5" s="72">
        <v>206.47073043478258</v>
      </c>
      <c r="D5" s="72">
        <v>1802.4849312988688</v>
      </c>
    </row>
    <row r="6" spans="1:4" x14ac:dyDescent="0.3">
      <c r="A6" s="1" t="s">
        <v>34</v>
      </c>
      <c r="B6" s="46">
        <v>26289.575000000001</v>
      </c>
      <c r="C6" s="72">
        <v>68.46243489583334</v>
      </c>
      <c r="D6" s="72">
        <v>1239.3143355489558</v>
      </c>
    </row>
    <row r="7" spans="1:4" x14ac:dyDescent="0.3">
      <c r="A7" s="1" t="s">
        <v>35</v>
      </c>
      <c r="B7" s="46">
        <v>18735.684000000001</v>
      </c>
      <c r="C7" s="72">
        <v>26.203753846153848</v>
      </c>
      <c r="D7" s="72">
        <v>379.60296620471678</v>
      </c>
    </row>
    <row r="8" spans="1:4" x14ac:dyDescent="0.3">
      <c r="A8" s="1" t="s">
        <v>36</v>
      </c>
      <c r="B8" s="46">
        <v>23323.954000000002</v>
      </c>
      <c r="C8" s="72">
        <v>2.7973079875269851</v>
      </c>
      <c r="D8" s="72">
        <v>33.119137685234094</v>
      </c>
    </row>
    <row r="9" spans="1:4" x14ac:dyDescent="0.3">
      <c r="A9" s="1" t="s">
        <v>37</v>
      </c>
      <c r="B9" s="46">
        <v>2669.692</v>
      </c>
      <c r="C9" s="72">
        <v>12.897062801932368</v>
      </c>
      <c r="D9" s="72">
        <v>209.17433205359242</v>
      </c>
    </row>
    <row r="10" spans="1:4" x14ac:dyDescent="0.3">
      <c r="A10" s="16" t="s">
        <v>13</v>
      </c>
      <c r="B10" s="48">
        <v>132395.40100000001</v>
      </c>
      <c r="C10" s="73">
        <v>11.213297281273821</v>
      </c>
      <c r="D10" s="73">
        <v>128.77790098347324</v>
      </c>
    </row>
    <row r="11" spans="1:4" x14ac:dyDescent="0.3">
      <c r="A11" s="71" t="s">
        <v>70</v>
      </c>
      <c r="B11" s="46"/>
      <c r="C11" s="46"/>
      <c r="D11" s="46"/>
    </row>
  </sheetData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zoomScale="80" zoomScaleNormal="80" workbookViewId="0">
      <selection activeCell="A2" sqref="A2"/>
    </sheetView>
  </sheetViews>
  <sheetFormatPr defaultColWidth="8.7109375" defaultRowHeight="12.75" x14ac:dyDescent="0.2"/>
  <cols>
    <col min="1" max="1" width="25.5703125" style="1" bestFit="1" customWidth="1"/>
    <col min="2" max="3" width="17.85546875" style="1" customWidth="1"/>
    <col min="4" max="4" width="19.85546875" style="1" customWidth="1"/>
    <col min="5" max="16384" width="8.7109375" style="1"/>
  </cols>
  <sheetData>
    <row r="1" spans="1:4" x14ac:dyDescent="0.3">
      <c r="A1" s="1" t="s">
        <v>96</v>
      </c>
      <c r="B1" s="46"/>
      <c r="C1" s="46"/>
      <c r="D1" s="46"/>
    </row>
    <row r="2" spans="1:4" x14ac:dyDescent="0.3">
      <c r="B2" s="46"/>
      <c r="C2" s="46"/>
      <c r="D2" s="46"/>
    </row>
    <row r="3" spans="1:4" x14ac:dyDescent="0.3">
      <c r="A3" s="13"/>
      <c r="B3" s="66" t="s">
        <v>53</v>
      </c>
      <c r="C3" s="67" t="s">
        <v>97</v>
      </c>
      <c r="D3" s="66" t="s">
        <v>98</v>
      </c>
    </row>
    <row r="4" spans="1:4" x14ac:dyDescent="0.3">
      <c r="A4" s="16"/>
      <c r="B4" s="68" t="s">
        <v>99</v>
      </c>
      <c r="C4" s="68" t="s">
        <v>1</v>
      </c>
      <c r="D4" s="68" t="s">
        <v>100</v>
      </c>
    </row>
    <row r="5" spans="1:4" x14ac:dyDescent="0.3">
      <c r="A5" s="1" t="s">
        <v>32</v>
      </c>
      <c r="B5" s="69">
        <v>325.12174443999959</v>
      </c>
      <c r="C5" s="69">
        <v>158.75085177734354</v>
      </c>
      <c r="D5" s="69">
        <v>1430.0997811227119</v>
      </c>
    </row>
    <row r="6" spans="1:4" x14ac:dyDescent="0.3">
      <c r="A6" s="1" t="s">
        <v>95</v>
      </c>
      <c r="B6" s="69">
        <v>70.261936989999981</v>
      </c>
      <c r="C6" s="69">
        <v>610.97336513043456</v>
      </c>
      <c r="D6" s="69">
        <v>5333.7840271767991</v>
      </c>
    </row>
    <row r="7" spans="1:4" x14ac:dyDescent="0.3">
      <c r="A7" s="1" t="s">
        <v>34</v>
      </c>
      <c r="B7" s="69">
        <v>88.328543790000083</v>
      </c>
      <c r="C7" s="69">
        <v>230.02224945312523</v>
      </c>
      <c r="D7" s="69">
        <v>4163.8874176212739</v>
      </c>
    </row>
    <row r="8" spans="1:4" x14ac:dyDescent="0.3">
      <c r="A8" s="1" t="s">
        <v>35</v>
      </c>
      <c r="B8" s="69">
        <v>61.083509959999994</v>
      </c>
      <c r="C8" s="69">
        <v>85.431482461538451</v>
      </c>
      <c r="D8" s="69">
        <v>1237.6106240376041</v>
      </c>
    </row>
    <row r="9" spans="1:4" x14ac:dyDescent="0.3">
      <c r="A9" s="1" t="s">
        <v>36</v>
      </c>
      <c r="B9" s="69">
        <v>198.12457955999977</v>
      </c>
      <c r="C9" s="69">
        <v>23.761643027104792</v>
      </c>
      <c r="D9" s="69">
        <v>281.32945337127438</v>
      </c>
    </row>
    <row r="10" spans="1:4" x14ac:dyDescent="0.3">
      <c r="A10" s="1" t="s">
        <v>37</v>
      </c>
      <c r="B10" s="69">
        <v>16.71557103</v>
      </c>
      <c r="C10" s="69">
        <v>80.751550869565207</v>
      </c>
      <c r="D10" s="69">
        <v>1309.6898088223772</v>
      </c>
    </row>
    <row r="11" spans="1:4" x14ac:dyDescent="0.3">
      <c r="A11" s="16" t="s">
        <v>13</v>
      </c>
      <c r="B11" s="70">
        <v>759.63588576999939</v>
      </c>
      <c r="C11" s="70">
        <v>64.337756057423505</v>
      </c>
      <c r="D11" s="70">
        <v>738.88000747988201</v>
      </c>
    </row>
    <row r="12" spans="1:4" x14ac:dyDescent="0.3">
      <c r="A12" s="71" t="s">
        <v>70</v>
      </c>
    </row>
  </sheetData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zoomScale="80" zoomScaleNormal="80" workbookViewId="0">
      <selection activeCell="A2" sqref="A2"/>
    </sheetView>
  </sheetViews>
  <sheetFormatPr defaultColWidth="8.7109375" defaultRowHeight="15" x14ac:dyDescent="0.25"/>
  <cols>
    <col min="1" max="1" width="15.5703125" style="4" customWidth="1"/>
    <col min="2" max="4" width="20.5703125" style="4" customWidth="1"/>
    <col min="5" max="5" width="4.42578125" style="4" customWidth="1"/>
    <col min="6" max="6" width="20.5703125" style="4" customWidth="1"/>
    <col min="7" max="16384" width="8.7109375" style="4"/>
  </cols>
  <sheetData>
    <row r="1" spans="1:8" ht="14.45" x14ac:dyDescent="0.35">
      <c r="A1" s="1" t="s">
        <v>101</v>
      </c>
    </row>
    <row r="2" spans="1:8" ht="14.45" x14ac:dyDescent="0.35">
      <c r="A2" s="14"/>
      <c r="B2" s="15"/>
      <c r="C2" s="15"/>
      <c r="D2" s="15"/>
    </row>
    <row r="3" spans="1:8" ht="14.45" x14ac:dyDescent="0.35">
      <c r="A3" s="53"/>
      <c r="B3" s="54"/>
      <c r="C3" s="55" t="s">
        <v>102</v>
      </c>
      <c r="D3" s="56"/>
      <c r="E3" s="57"/>
      <c r="F3" s="58" t="s">
        <v>103</v>
      </c>
    </row>
    <row r="4" spans="1:8" ht="37.5" customHeight="1" x14ac:dyDescent="0.35">
      <c r="A4" s="59"/>
      <c r="B4" s="60" t="s">
        <v>104</v>
      </c>
      <c r="C4" s="60" t="s">
        <v>105</v>
      </c>
      <c r="D4" s="60" t="s">
        <v>13</v>
      </c>
      <c r="E4" s="60"/>
      <c r="F4" s="60" t="s">
        <v>1</v>
      </c>
    </row>
    <row r="5" spans="1:8" ht="14.45" x14ac:dyDescent="0.35">
      <c r="A5" s="1" t="s">
        <v>106</v>
      </c>
      <c r="B5" s="61">
        <v>7300</v>
      </c>
      <c r="C5" s="62">
        <v>200</v>
      </c>
      <c r="D5" s="61">
        <v>7500</v>
      </c>
      <c r="E5" s="61"/>
      <c r="F5" s="61">
        <v>64575</v>
      </c>
    </row>
    <row r="6" spans="1:8" ht="14.45" x14ac:dyDescent="0.35">
      <c r="A6" s="1" t="s">
        <v>107</v>
      </c>
      <c r="B6" s="61">
        <v>9950</v>
      </c>
      <c r="C6" s="62">
        <v>150</v>
      </c>
      <c r="D6" s="61">
        <v>10100</v>
      </c>
      <c r="E6" s="61"/>
      <c r="F6" s="61">
        <v>81900</v>
      </c>
      <c r="G6" s="6"/>
      <c r="H6" s="6"/>
    </row>
    <row r="7" spans="1:8" ht="14.45" x14ac:dyDescent="0.35">
      <c r="A7" s="1" t="s">
        <v>108</v>
      </c>
      <c r="B7" s="62">
        <v>300</v>
      </c>
      <c r="C7" s="63" t="s">
        <v>109</v>
      </c>
      <c r="D7" s="62">
        <v>300</v>
      </c>
      <c r="E7" s="62"/>
      <c r="F7" s="61">
        <v>2400</v>
      </c>
    </row>
    <row r="8" spans="1:8" ht="14.45" customHeight="1" x14ac:dyDescent="0.35">
      <c r="A8" s="1" t="s">
        <v>110</v>
      </c>
      <c r="B8" s="62">
        <v>450</v>
      </c>
      <c r="C8" s="62">
        <v>100</v>
      </c>
      <c r="D8" s="62">
        <v>550</v>
      </c>
      <c r="E8" s="62"/>
      <c r="F8" s="61">
        <v>7425</v>
      </c>
    </row>
    <row r="9" spans="1:8" ht="14.45" customHeight="1" x14ac:dyDescent="0.35">
      <c r="A9" s="1" t="s">
        <v>111</v>
      </c>
      <c r="B9" s="63" t="s">
        <v>109</v>
      </c>
      <c r="C9" s="61">
        <v>2500</v>
      </c>
      <c r="D9" s="61">
        <v>2500</v>
      </c>
      <c r="E9" s="61"/>
      <c r="F9" s="61">
        <v>8750</v>
      </c>
    </row>
    <row r="10" spans="1:8" ht="14.45" x14ac:dyDescent="0.35">
      <c r="A10" s="1" t="s">
        <v>112</v>
      </c>
      <c r="B10" s="61">
        <v>29000</v>
      </c>
      <c r="C10" s="63" t="s">
        <v>109</v>
      </c>
      <c r="D10" s="61">
        <v>29000</v>
      </c>
      <c r="E10" s="61"/>
      <c r="F10" s="61">
        <v>113100</v>
      </c>
    </row>
    <row r="11" spans="1:8" ht="14.45" customHeight="1" x14ac:dyDescent="0.35">
      <c r="A11" s="1" t="s">
        <v>113</v>
      </c>
      <c r="B11" s="62">
        <v>850</v>
      </c>
      <c r="C11" s="63" t="s">
        <v>109</v>
      </c>
      <c r="D11" s="62">
        <v>850</v>
      </c>
      <c r="E11" s="62"/>
      <c r="F11" s="61">
        <v>4200</v>
      </c>
    </row>
    <row r="12" spans="1:8" ht="14.45" x14ac:dyDescent="0.35">
      <c r="A12" s="1" t="s">
        <v>114</v>
      </c>
      <c r="B12" s="62">
        <v>350</v>
      </c>
      <c r="C12" s="63" t="s">
        <v>109</v>
      </c>
      <c r="D12" s="62">
        <v>350</v>
      </c>
      <c r="E12" s="62"/>
      <c r="F12" s="61">
        <v>2200</v>
      </c>
    </row>
    <row r="13" spans="1:8" ht="14.45" x14ac:dyDescent="0.35">
      <c r="A13" s="1" t="s">
        <v>115</v>
      </c>
      <c r="B13" s="62">
        <v>600</v>
      </c>
      <c r="C13" s="63" t="s">
        <v>109</v>
      </c>
      <c r="D13" s="62">
        <v>600</v>
      </c>
      <c r="E13" s="62"/>
      <c r="F13" s="61">
        <v>2700</v>
      </c>
    </row>
    <row r="14" spans="1:8" ht="14.45" x14ac:dyDescent="0.35">
      <c r="A14" s="1" t="s">
        <v>116</v>
      </c>
      <c r="B14" s="62">
        <v>950</v>
      </c>
      <c r="C14" s="63" t="s">
        <v>109</v>
      </c>
      <c r="D14" s="62">
        <v>950</v>
      </c>
      <c r="E14" s="62"/>
      <c r="F14" s="61">
        <v>4750</v>
      </c>
    </row>
    <row r="15" spans="1:8" ht="14.45" x14ac:dyDescent="0.35">
      <c r="A15" s="1" t="s">
        <v>117</v>
      </c>
      <c r="B15" s="61">
        <v>1200</v>
      </c>
      <c r="C15" s="63" t="s">
        <v>109</v>
      </c>
      <c r="D15" s="61">
        <v>1200</v>
      </c>
      <c r="E15" s="61"/>
      <c r="F15" s="61">
        <v>11800</v>
      </c>
    </row>
    <row r="16" spans="1:8" ht="14.45" x14ac:dyDescent="0.35">
      <c r="A16" s="16" t="s">
        <v>13</v>
      </c>
      <c r="B16" s="64">
        <v>50950</v>
      </c>
      <c r="C16" s="64">
        <v>2950</v>
      </c>
      <c r="D16" s="64">
        <v>53900</v>
      </c>
      <c r="E16" s="64"/>
      <c r="F16" s="64">
        <v>303800</v>
      </c>
    </row>
    <row r="17" spans="1:7" ht="14.45" x14ac:dyDescent="0.35">
      <c r="A17" s="1" t="s">
        <v>118</v>
      </c>
      <c r="G17" s="5"/>
    </row>
    <row r="18" spans="1:7" ht="14.45" x14ac:dyDescent="0.35">
      <c r="A18" s="1" t="s">
        <v>119</v>
      </c>
      <c r="D18" s="5"/>
      <c r="E18" s="5"/>
      <c r="F18" s="5"/>
    </row>
    <row r="19" spans="1:7" ht="14.45" x14ac:dyDescent="0.35">
      <c r="A19" s="65" t="s">
        <v>120</v>
      </c>
    </row>
  </sheetData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f1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Tudini (CREA-PB)</dc:creator>
  <cp:lastModifiedBy>iacobini</cp:lastModifiedBy>
  <cp:revision/>
  <dcterms:created xsi:type="dcterms:W3CDTF">2023-11-23T15:35:33Z</dcterms:created>
  <dcterms:modified xsi:type="dcterms:W3CDTF">2023-12-21T10:23:03Z</dcterms:modified>
</cp:coreProperties>
</file>